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2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<sst xmlns="http://schemas.openxmlformats.org/spreadsheetml/2006/main" count="388" uniqueCount="292">
  <si>
    <t>单位代码：</t>
  </si>
  <si>
    <t>单位名称：</t>
  </si>
  <si>
    <t>永靖县交通运输局</t>
  </si>
  <si>
    <t>部门预算公开表</t>
  </si>
  <si>
    <t xml:space="preserve">     </t>
  </si>
  <si>
    <t>编制日期：</t>
  </si>
  <si>
    <t>部门领导：</t>
  </si>
  <si>
    <t>财务负责人：</t>
  </si>
  <si>
    <t>制表人：</t>
  </si>
  <si>
    <t>尤增俊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</si>
  <si>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</si>
  <si>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</si>
  <si>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</si>
  <si>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</si>
  <si>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</si>
  <si>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</si>
  <si>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</si>
  <si>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</si>
  <si>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</si>
  <si>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</si>
  <si>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</si>
  <si>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</si>
  <si>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</si>
  <si>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</si>
  <si>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</si>
  <si>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</si>
  <si>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</si>
  <si>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</si>
  <si>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</si>
  <si>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</si>
  <si>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</si>
  <si>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</si>
  <si>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</si>
  <si>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</si>
  <si>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</si>
  <si>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</si>
  <si>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</si>
  <si>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</si>
  <si>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</si>
  <si>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</si>
  <si>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</si>
  <si>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</si>
  <si>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</si>
  <si>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</si>
  <si>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</si>
  <si>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</si>
  <si>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</si>
  <si>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</si>
  <si>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</si>
  <si>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</si>
  <si>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</si>
  <si>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</si>
  <si>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</si>
  <si>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</si>
  <si>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</si>
  <si>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</si>
  <si>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</si>
  <si>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</si>
  <si>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</si>
  <si>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</si>
  <si>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</si>
  <si>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</si>
  <si>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</si>
  <si>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</si>
  <si>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</si>
  <si>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</si>
  <si>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</si>
  <si>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</si>
  <si>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</si>
  <si>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</si>
  <si>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</si>
  <si>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</si>
  <si>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</si>
  <si>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</si>
  <si>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</si>
  <si>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</si>
  <si>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</si>
  <si>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</si>
  <si>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</si>
  <si>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</si>
  <si>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</si>
  <si>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</si>
  <si>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</si>
  <si>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</si>
  <si>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</si>
  <si>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</si>
  <si>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</si>
  <si>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</si>
  <si>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</si>
  <si>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</si>
  <si>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</si>
  <si>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</si>
  <si>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</si>
  <si>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</si>
  <si>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</si>
  <si>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</si>
  <si>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 xml:space="preserve">  群众团体事务</t>
  </si>
  <si>
    <t xml:space="preserve">    工会事务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</si>
  <si>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</si>
  <si>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</si>
  <si>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</si>
  <si>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</si>
  <si>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财政对其他社会保险基金的补助</t>
  </si>
  <si>
    <t xml:space="preserve">    财政对工伤保险基金的补助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</si>
  <si>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</si>
  <si>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</si>
  <si>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</si>
  <si>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</si>
  <si>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</si>
  <si>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</si>
  <si>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</si>
  <si>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国有土地使用权出让收入安排的支出</t>
  </si>
  <si>
    <t xml:space="preserve">    城市建设支出</t>
  </si>
  <si>
    <t xml:space="preserve">    农村社会事业支出</t>
  </si>
  <si>
    <t>交通运输支出</t>
  </si>
  <si>
    <t xml:space="preserve">  公路水路运输</t>
  </si>
  <si>
    <t xml:space="preserve">    行政运行</t>
  </si>
  <si>
    <t xml:space="preserve">    公路运输管理</t>
  </si>
  <si>
    <t xml:space="preserve">    其他公路水路运输支出</t>
  </si>
  <si>
    <t xml:space="preserve">    公路养护</t>
  </si>
  <si>
    <t xml:space="preserve">  车辆购置税支出</t>
  </si>
  <si>
    <t xml:space="preserve">    车辆购置税用于公路等基础设施建设支出</t>
  </si>
  <si>
    <t>住房保障支出</t>
  </si>
  <si>
    <t xml:space="preserve">  住房改革支出</t>
  </si>
  <si>
    <t xml:space="preserve">    住房公积金</t>
  </si>
  <si>
    <t>农林水支出</t>
  </si>
  <si>
    <t xml:space="preserve">  水利</t>
  </si>
  <si>
    <t xml:space="preserve">    其他水利支出</t>
  </si>
  <si>
    <t xml:space="preserve">  巩固脱贫衔接乡村振兴</t>
  </si>
  <si>
    <t xml:space="preserve">    其他巩固脱贫攻坚成果衔接乡村振兴支出</t>
  </si>
  <si>
    <t xml:space="preserve">  农村综合改革</t>
  </si>
  <si>
    <t xml:space="preserve">    其他农村综合改革支出</t>
  </si>
  <si>
    <t xml:space="preserve">  其他农林水支出</t>
  </si>
  <si>
    <t xml:space="preserve">    其他农林水支出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</si>
  <si>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</si>
  <si>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</si>
  <si>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</si>
  <si>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</si>
  <si>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</si>
  <si>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</si>
  <si>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</si>
  <si>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</si>
  <si>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</si>
  <si>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</si>
  <si>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</si>
  <si>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</si>
  <si>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</si>
  <si>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</si>
  <si>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</si>
  <si>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</si>
  <si>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</si>
  <si>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</si>
  <si>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</si>
  <si>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</si>
  <si>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</si>
  <si>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</si>
  <si>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</si>
  <si>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</si>
  <si>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</si>
  <si>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</si>
  <si>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</si>
  <si>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</si>
  <si>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</si>
  <si>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</si>
  <si>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</si>
  <si>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</si>
  <si>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</si>
  <si>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</si>
  <si>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</si>
  <si>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</si>
  <si>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</si>
  <si>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</si>
  <si>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</si>
  <si>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</si>
  <si>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</si>
  <si>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</si>
  <si>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</si>
  <si>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</si>
  <si>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</si>
  <si>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</si>
  <si>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</si>
  <si>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20129</t>
  </si>
  <si>
    <t xml:space="preserve">    2012906</t>
  </si>
  <si>
    <t>208</t>
  </si>
  <si>
    <t xml:space="preserve">  20805</t>
  </si>
  <si>
    <t xml:space="preserve">    2080501</t>
  </si>
  <si>
    <t xml:space="preserve">    2080505</t>
  </si>
  <si>
    <t xml:space="preserve">  20827</t>
  </si>
  <si>
    <t xml:space="preserve">    2082702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</si>
  <si>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</si>
  <si>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</si>
  <si>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</si>
  <si>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</si>
  <si>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</si>
  <si>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 xml:space="preserve">    2101199</t>
  </si>
  <si>
    <t xml:space="preserve">  21303</t>
  </si>
  <si>
    <t xml:space="preserve">    2130399</t>
  </si>
  <si>
    <t xml:space="preserve">  21305</t>
  </si>
  <si>
    <t xml:space="preserve">    2130599</t>
  </si>
  <si>
    <t xml:space="preserve">  21307</t>
  </si>
  <si>
    <t xml:space="preserve">    2130799</t>
  </si>
  <si>
    <t xml:space="preserve">  21399</t>
  </si>
  <si>
    <t xml:space="preserve">    2139999</t>
  </si>
  <si>
    <t>214</t>
  </si>
  <si>
    <t xml:space="preserve">  21401</t>
  </si>
  <si>
    <t xml:space="preserve">    2140101</t>
  </si>
  <si>
    <t xml:space="preserve">    2140106</t>
  </si>
  <si>
    <t xml:space="preserve">    2140112</t>
  </si>
  <si>
    <t xml:space="preserve">    2140199</t>
  </si>
  <si>
    <t xml:space="preserve">  21406</t>
  </si>
  <si>
    <t xml:space="preserve">    2140601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</si>
  <si>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</si>
  <si>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</si>
  <si>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</si>
  <si>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</si>
  <si>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</si>
  <si>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</si>
  <si>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</si>
  <si>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</si>
  <si>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</si>
  <si>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</si>
  <si>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</si>
  <si>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</si>
  <si>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</si>
  <si>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</si>
  <si>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</si>
  <si>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</si>
  <si>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</si>
  <si>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</si>
  <si>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</si>
  <si>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</si>
  <si>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</si>
  <si>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</si>
  <si>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</si>
  <si>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</si>
  <si>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</si>
  <si>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</si>
  <si>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</si>
  <si>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</si>
  <si>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</si>
  <si>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</si>
  <si>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</si>
  <si>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</si>
  <si>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</si>
  <si>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</si>
  <si>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</si>
  <si>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</si>
  <si>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</si>
  <si>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</si>
  <si>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</si>
  <si>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</si>
  <si>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</si>
  <si>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</si>
  <si>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</si>
  <si>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</si>
  <si>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</si>
  <si>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</si>
  <si>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</si>
  <si>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</si>
  <si>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</si>
  <si>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</si>
  <si>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</si>
  <si>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</si>
  <si>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</si>
  <si>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</si>
  <si>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</si>
  <si>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</si>
  <si>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</si>
  <si>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</si>
  <si>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</si>
  <si>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</si>
  <si>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</si>
  <si>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</si>
  <si>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</si>
  <si>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</si>
  <si>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</si>
  <si>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邮电费</t>
  </si>
  <si>
    <t>取暖费</t>
  </si>
  <si>
    <t>差旅费</t>
  </si>
  <si>
    <t>劳务费</t>
  </si>
  <si>
    <t>委托业务费</t>
  </si>
  <si>
    <t>工会经费</t>
  </si>
  <si>
    <t>其他交通费用</t>
  </si>
  <si>
    <t>政府性基金预算支出情况表</t>
  </si>
  <si>
    <t>永靖县交通基础设施补短板PPP项目资本金</t>
  </si>
  <si>
    <t>2022年度永靖至大河家(积石山)高速公路PPP项目资本金</t>
  </si>
  <si>
    <t>2022年度兰州至永靖至临夏高速公路PPP项目资本金</t>
  </si>
  <si>
    <t>永靖县2023年农村公路日常养护经费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</si>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</sst>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yyyy/mm/dd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b/>
      <sz val="10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sz val="10"/>
      <name val="Hiragino Sans GB"/>
      <charset val="134"/>
    </font>
    <font>
      <b/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2" xfId="0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J9" sqref="J9"/>
    </sheetView>
  </sheetViews>
  <sheetFormatPr defaultColWidth="10" defaultRowHeight="13.5"/>
  <cols>
    <col min="1" max="1" width="2.54166666666667" customWidth="1"/>
    <col min="2" max="4" width="9.76666666666667" customWidth="1"/>
    <col min="5" max="5" width="11.5083333333333" customWidth="1"/>
    <col min="6" max="6" width="9.76666666666667" customWidth="1"/>
    <col min="7" max="7" width="11.5083333333333" customWidth="1"/>
    <col min="8" max="11" width="9.7666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5" customHeight="1" spans="1:11">
      <c r="A3" s="3"/>
      <c r="B3" s="3" t="s">
        <v>0</v>
      </c>
      <c r="C3" s="58">
        <v>153001</v>
      </c>
      <c r="D3" s="58"/>
      <c r="E3" s="3"/>
      <c r="F3" s="3"/>
      <c r="G3" s="3"/>
      <c r="H3" s="3"/>
      <c r="I3" s="3"/>
      <c r="J3" s="3"/>
      <c r="K3" s="3"/>
    </row>
    <row r="4" ht="22.75" customHeight="1" spans="1:11">
      <c r="A4" s="3"/>
      <c r="B4" s="3" t="s">
        <v>1</v>
      </c>
      <c r="C4" s="3" t="s">
        <v>2</v>
      </c>
      <c r="D4" s="3"/>
      <c r="E4" s="3"/>
      <c r="F4" s="3"/>
      <c r="G4" s="3"/>
      <c r="H4" s="3"/>
      <c r="I4" s="3"/>
      <c r="J4" s="3"/>
      <c r="K4" s="3"/>
    </row>
    <row r="5" ht="14.3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55" customHeight="1" spans="1:11">
      <c r="A6" s="1"/>
      <c r="B6" s="59" t="s">
        <v>3</v>
      </c>
      <c r="C6" s="59"/>
      <c r="D6" s="59"/>
      <c r="E6" s="59"/>
      <c r="F6" s="59"/>
      <c r="G6" s="59"/>
      <c r="H6" s="59"/>
      <c r="I6" s="59"/>
      <c r="J6" s="59"/>
      <c r="K6" s="59"/>
    </row>
    <row r="7" ht="22.75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5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5" customHeight="1" spans="1:11">
      <c r="A10" s="3"/>
      <c r="B10" s="3" t="s">
        <v>4</v>
      </c>
      <c r="C10" s="3"/>
      <c r="F10" s="60" t="s">
        <v>5</v>
      </c>
      <c r="G10" s="61">
        <v>44984</v>
      </c>
      <c r="H10" s="3"/>
      <c r="I10" s="3"/>
      <c r="J10" s="3"/>
      <c r="K10" s="3"/>
    </row>
    <row r="11" ht="22.75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5" customHeight="1" spans="1:11">
      <c r="A12" s="3"/>
      <c r="B12" s="60" t="s">
        <v>6</v>
      </c>
      <c r="C12" s="60"/>
      <c r="D12" s="3"/>
      <c r="E12" s="60" t="s">
        <v>7</v>
      </c>
      <c r="F12" s="1"/>
      <c r="G12" s="3"/>
      <c r="H12" s="60" t="s">
        <v>8</v>
      </c>
      <c r="I12" s="1" t="s">
        <v>9</v>
      </c>
      <c r="J12" s="3"/>
      <c r="K12" s="3"/>
    </row>
    <row r="13" ht="14.3" customHeight="1" spans="1:11">
      <c r="A13" s="1"/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</row>
    <row r="14" ht="14.3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3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opLeftCell="A2" workbookViewId="0">
      <selection activeCell="F9" sqref="F9"/>
    </sheetView>
  </sheetViews>
  <sheetFormatPr defaultColWidth="10" defaultRowHeight="13.5" outlineLevelCol="7"/>
  <cols>
    <col min="1" max="1" width="16.625" customWidth="1"/>
    <col min="2" max="2" width="9.76666666666667" customWidth="1"/>
    <col min="3" max="3" width="12.9166666666667" customWidth="1"/>
    <col min="4" max="6" width="9.76666666666667" customWidth="1"/>
    <col min="7" max="7" width="7.375" customWidth="1"/>
    <col min="8" max="8" width="11.5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3" t="s">
        <v>263</v>
      </c>
      <c r="B2" s="13"/>
      <c r="C2" s="13"/>
      <c r="D2" s="13"/>
      <c r="E2" s="13"/>
      <c r="F2" s="13"/>
      <c r="G2" s="13"/>
      <c r="H2" s="13"/>
    </row>
    <row r="3" ht="22.75" customHeight="1" spans="1:8">
      <c r="A3" s="1"/>
      <c r="B3" s="1"/>
      <c r="C3" s="1"/>
      <c r="D3" s="1"/>
      <c r="E3" s="1"/>
      <c r="F3" s="1"/>
      <c r="G3" s="1"/>
      <c r="H3" s="8" t="s">
        <v>33</v>
      </c>
    </row>
    <row r="4" ht="22.75" customHeight="1" spans="1:8">
      <c r="A4" s="5" t="s">
        <v>173</v>
      </c>
      <c r="B4" s="5" t="s">
        <v>264</v>
      </c>
      <c r="C4" s="5"/>
      <c r="D4" s="5"/>
      <c r="E4" s="5"/>
      <c r="F4" s="5"/>
      <c r="G4" s="5" t="s">
        <v>265</v>
      </c>
      <c r="H4" s="5" t="s">
        <v>266</v>
      </c>
    </row>
    <row r="5" ht="22.75" customHeight="1" spans="1:8">
      <c r="A5" s="5"/>
      <c r="B5" s="5" t="s">
        <v>94</v>
      </c>
      <c r="C5" s="5" t="s">
        <v>267</v>
      </c>
      <c r="D5" s="5" t="s">
        <v>268</v>
      </c>
      <c r="E5" s="5" t="s">
        <v>269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270</v>
      </c>
      <c r="F6" s="5" t="s">
        <v>271</v>
      </c>
      <c r="G6" s="5"/>
      <c r="H6" s="5"/>
    </row>
    <row r="7" ht="22.75" customHeight="1" spans="1:8">
      <c r="A7" s="12" t="s">
        <v>94</v>
      </c>
      <c r="B7" s="14"/>
      <c r="C7" s="14"/>
      <c r="D7" s="14"/>
      <c r="E7" s="14"/>
      <c r="F7" s="14"/>
      <c r="G7" s="14"/>
      <c r="H7" s="14"/>
    </row>
    <row r="8" ht="22.75" customHeight="1" spans="1:8">
      <c r="A8" s="12" t="s">
        <v>2</v>
      </c>
      <c r="B8" s="14"/>
      <c r="C8" s="14"/>
      <c r="D8" s="14"/>
      <c r="E8" s="14"/>
      <c r="F8" s="14"/>
      <c r="G8" s="14"/>
      <c r="H8" s="14"/>
    </row>
    <row r="9" ht="22.75" customHeight="1" spans="1:8">
      <c r="A9" s="6" t="s">
        <v>2</v>
      </c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C5" sqref="C5"/>
    </sheetView>
  </sheetViews>
  <sheetFormatPr defaultColWidth="10" defaultRowHeight="13.5"/>
  <cols>
    <col min="1" max="1" width="9.76666666666667" customWidth="1"/>
    <col min="2" max="2" width="10.875" customWidth="1"/>
    <col min="3" max="3" width="9.76666666666667" customWidth="1"/>
    <col min="4" max="4" width="21.275" customWidth="1"/>
    <col min="5" max="5" width="11.5" customWidth="1"/>
    <col min="6" max="10" width="9.76666666666667" customWidth="1"/>
  </cols>
  <sheetData>
    <row r="1" ht="4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272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33</v>
      </c>
      <c r="F3" s="1"/>
      <c r="G3" s="1"/>
      <c r="H3" s="1"/>
      <c r="I3" s="1"/>
      <c r="J3" s="1"/>
    </row>
    <row r="4" ht="22.75" customHeight="1" spans="1:10">
      <c r="A4" s="5" t="s">
        <v>273</v>
      </c>
      <c r="B4" s="5" t="s">
        <v>36</v>
      </c>
      <c r="C4" s="5" t="s">
        <v>94</v>
      </c>
      <c r="D4" s="5" t="s">
        <v>91</v>
      </c>
      <c r="E4" s="5" t="s">
        <v>92</v>
      </c>
      <c r="F4" s="1"/>
      <c r="G4" s="1"/>
      <c r="H4" s="1"/>
      <c r="I4" s="1"/>
      <c r="J4" s="1"/>
    </row>
    <row r="5" ht="22.75" customHeight="1" spans="1:10">
      <c r="A5" s="11">
        <v>1</v>
      </c>
      <c r="B5" s="12" t="s">
        <v>94</v>
      </c>
      <c r="C5" s="12">
        <v>1687671</v>
      </c>
      <c r="D5" s="12">
        <v>437671</v>
      </c>
      <c r="E5" s="12">
        <v>1250000</v>
      </c>
      <c r="F5" s="3"/>
      <c r="G5" s="3"/>
      <c r="H5" s="3"/>
      <c r="I5" s="3"/>
      <c r="J5" s="3"/>
    </row>
    <row r="6" ht="22.75" customHeight="1" spans="1:10">
      <c r="A6" s="5">
        <v>2</v>
      </c>
      <c r="B6" s="6" t="s">
        <v>274</v>
      </c>
      <c r="C6" s="6">
        <v>254500</v>
      </c>
      <c r="D6" s="6">
        <v>54500</v>
      </c>
      <c r="E6" s="6">
        <v>200000</v>
      </c>
      <c r="F6" s="3"/>
      <c r="G6" s="3"/>
      <c r="H6" s="3"/>
      <c r="I6" s="3"/>
      <c r="J6" s="3"/>
    </row>
    <row r="7" ht="22.75" customHeight="1" spans="1:10">
      <c r="A7" s="5">
        <v>3</v>
      </c>
      <c r="B7" s="6" t="s">
        <v>275</v>
      </c>
      <c r="C7" s="6">
        <v>10500</v>
      </c>
      <c r="D7" s="6">
        <v>10500</v>
      </c>
      <c r="E7" s="6"/>
      <c r="F7" s="3"/>
      <c r="G7" s="3"/>
      <c r="H7" s="3"/>
      <c r="I7" s="3"/>
      <c r="J7" s="3"/>
    </row>
    <row r="8" ht="22.75" customHeight="1" spans="1:10">
      <c r="A8" s="5">
        <v>4</v>
      </c>
      <c r="B8" s="6" t="s">
        <v>276</v>
      </c>
      <c r="C8" s="6">
        <v>30000</v>
      </c>
      <c r="D8" s="6">
        <v>30000</v>
      </c>
      <c r="E8" s="6"/>
      <c r="F8" s="3"/>
      <c r="G8" s="3"/>
      <c r="H8" s="3"/>
      <c r="I8" s="3"/>
      <c r="J8" s="3"/>
    </row>
    <row r="9" ht="22.75" customHeight="1" spans="1:10">
      <c r="A9" s="5">
        <v>5</v>
      </c>
      <c r="B9" s="6" t="s">
        <v>277</v>
      </c>
      <c r="C9" s="6">
        <v>40000</v>
      </c>
      <c r="D9" s="6"/>
      <c r="E9" s="6">
        <v>40000</v>
      </c>
      <c r="F9" s="3"/>
      <c r="G9" s="3"/>
      <c r="H9" s="3"/>
      <c r="I9" s="3"/>
      <c r="J9" s="3"/>
    </row>
    <row r="10" ht="22.75" customHeight="1" spans="1:10">
      <c r="A10" s="5">
        <v>6</v>
      </c>
      <c r="B10" s="6" t="s">
        <v>278</v>
      </c>
      <c r="C10" s="6">
        <v>170000</v>
      </c>
      <c r="D10" s="6">
        <v>170000</v>
      </c>
      <c r="E10" s="6"/>
      <c r="F10" s="3"/>
      <c r="G10" s="3"/>
      <c r="H10" s="3"/>
      <c r="I10" s="3"/>
      <c r="J10" s="3"/>
    </row>
    <row r="11" ht="22.75" customHeight="1" spans="1:10">
      <c r="A11" s="5">
        <v>7</v>
      </c>
      <c r="B11" s="6" t="s">
        <v>279</v>
      </c>
      <c r="C11" s="6">
        <v>10000</v>
      </c>
      <c r="D11" s="6"/>
      <c r="E11" s="6">
        <v>10000</v>
      </c>
      <c r="F11" s="3"/>
      <c r="G11" s="3"/>
      <c r="H11" s="3"/>
      <c r="I11" s="3"/>
      <c r="J11" s="3"/>
    </row>
    <row r="12" ht="22.75" customHeight="1" spans="1:10">
      <c r="A12" s="5">
        <v>8</v>
      </c>
      <c r="B12" s="6" t="s">
        <v>280</v>
      </c>
      <c r="C12" s="6">
        <v>1000000</v>
      </c>
      <c r="D12" s="6"/>
      <c r="E12" s="6">
        <v>1000000</v>
      </c>
      <c r="F12" s="3"/>
      <c r="G12" s="3"/>
      <c r="H12" s="3"/>
      <c r="I12" s="3"/>
      <c r="J12" s="3"/>
    </row>
    <row r="13" ht="22.75" customHeight="1" spans="1:10">
      <c r="A13" s="5">
        <v>9</v>
      </c>
      <c r="B13" s="6" t="s">
        <v>281</v>
      </c>
      <c r="C13" s="6">
        <v>100671</v>
      </c>
      <c r="D13" s="6">
        <v>100671</v>
      </c>
      <c r="E13" s="6"/>
      <c r="F13" s="3"/>
      <c r="G13" s="3"/>
      <c r="H13" s="3"/>
      <c r="I13" s="3"/>
      <c r="J13" s="3"/>
    </row>
    <row r="14" ht="22.75" customHeight="1" spans="1:10">
      <c r="A14" s="5">
        <v>10</v>
      </c>
      <c r="B14" s="6" t="s">
        <v>282</v>
      </c>
      <c r="C14" s="6">
        <v>72000</v>
      </c>
      <c r="D14" s="6">
        <v>72000</v>
      </c>
      <c r="E14" s="6"/>
      <c r="F14" s="3"/>
      <c r="G14" s="3"/>
      <c r="H14" s="3"/>
      <c r="I14" s="3"/>
      <c r="J14" s="3"/>
    </row>
    <row r="15" ht="14.3" customHeight="1"/>
    <row r="16" ht="14.3" customHeight="1"/>
    <row r="17" ht="14.3" customHeight="1"/>
    <row r="18" ht="14.3" customHeight="1"/>
    <row r="19" ht="14.3" customHeight="1"/>
    <row r="20" ht="14.3" customHeight="1"/>
    <row r="21" ht="14.3" customHeight="1" spans="4:4">
      <c r="D21" s="1"/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21" sqref="B21"/>
    </sheetView>
  </sheetViews>
  <sheetFormatPr defaultColWidth="10" defaultRowHeight="13.5" outlineLevelRow="7" outlineLevelCol="1"/>
  <cols>
    <col min="1" max="1" width="53.4166666666667" customWidth="1"/>
    <col min="2" max="2" width="26.5" customWidth="1"/>
  </cols>
  <sheetData>
    <row r="1" ht="14.3" customHeight="1" spans="1:2">
      <c r="A1" s="1"/>
      <c r="B1" s="1"/>
    </row>
    <row r="2" ht="39.85" customHeight="1" spans="1:2">
      <c r="A2" s="2" t="s">
        <v>283</v>
      </c>
      <c r="B2" s="2"/>
    </row>
    <row r="3" ht="14.3" customHeight="1" spans="1:2">
      <c r="A3" s="1"/>
      <c r="B3" s="8" t="s">
        <v>33</v>
      </c>
    </row>
    <row r="4" ht="22.75" customHeight="1" spans="1:2">
      <c r="A4" s="5" t="s">
        <v>36</v>
      </c>
      <c r="B4" s="5" t="s">
        <v>37</v>
      </c>
    </row>
    <row r="5" ht="22.75" customHeight="1" spans="1:2">
      <c r="A5" s="9" t="s">
        <v>284</v>
      </c>
      <c r="B5" s="10">
        <v>6435400</v>
      </c>
    </row>
    <row r="6" ht="22.75" customHeight="1" spans="1:2">
      <c r="A6" s="9" t="s">
        <v>285</v>
      </c>
      <c r="B6" s="10">
        <v>62277400</v>
      </c>
    </row>
    <row r="7" ht="22.75" customHeight="1" spans="1:2">
      <c r="A7" s="9" t="s">
        <v>286</v>
      </c>
      <c r="B7" s="10">
        <v>48829500</v>
      </c>
    </row>
    <row r="8" ht="22.75" customHeight="1" spans="1:2">
      <c r="A8" s="9" t="s">
        <v>287</v>
      </c>
      <c r="B8" s="10">
        <v>5000000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tabSelected="1" workbookViewId="0">
      <selection activeCell="A9" sqref="A9"/>
    </sheetView>
  </sheetViews>
  <sheetFormatPr defaultColWidth="10" defaultRowHeight="13.5" outlineLevelRow="4" outlineLevelCol="4"/>
  <cols>
    <col min="1" max="1" width="17.625" customWidth="1"/>
    <col min="2" max="2" width="11.625" customWidth="1"/>
    <col min="3" max="3" width="20.1916666666667" customWidth="1"/>
    <col min="4" max="4" width="22" customWidth="1"/>
    <col min="5" max="5" width="23.25" customWidth="1"/>
  </cols>
  <sheetData>
    <row r="1" ht="79" customHeight="1" spans="1:5">
      <c r="A1" s="1"/>
      <c r="B1" s="1"/>
      <c r="C1" s="1"/>
      <c r="D1" s="1"/>
      <c r="E1" s="1"/>
    </row>
    <row r="2" ht="39.85" customHeight="1" spans="1:5">
      <c r="A2" s="2" t="s">
        <v>288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33</v>
      </c>
    </row>
    <row r="4" ht="33" customHeight="1" spans="1:5">
      <c r="A4" s="5" t="s">
        <v>173</v>
      </c>
      <c r="B4" s="5" t="s">
        <v>94</v>
      </c>
      <c r="C4" s="5" t="s">
        <v>289</v>
      </c>
      <c r="D4" s="5" t="s">
        <v>290</v>
      </c>
      <c r="E4" s="5" t="s">
        <v>291</v>
      </c>
    </row>
    <row r="5" ht="33" customHeight="1" spans="1:5">
      <c r="A5" s="6" t="s">
        <v>2</v>
      </c>
      <c r="B5" s="7">
        <v>138408580.22</v>
      </c>
      <c r="C5" s="6">
        <v>15866280.22</v>
      </c>
      <c r="D5" s="6">
        <v>122542300</v>
      </c>
      <c r="E5" s="7"/>
    </row>
  </sheetData>
  <mergeCells count="1">
    <mergeCell ref="A2:E2"/>
  </mergeCells>
  <pageMargins left="0.75" right="0.75" top="0.270000010728836" bottom="0.270000010728836" header="0" footer="0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3" sqref="F3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35.4" customHeight="1" spans="1:2">
      <c r="A1" s="1"/>
      <c r="B1" s="1"/>
    </row>
    <row r="2" ht="39.15" customHeight="1" spans="1:3">
      <c r="A2" s="1"/>
      <c r="B2" s="54" t="s">
        <v>11</v>
      </c>
      <c r="C2" s="54"/>
    </row>
    <row r="3" ht="29.35" customHeight="1" spans="1:3">
      <c r="A3" s="55"/>
      <c r="B3" s="56" t="s">
        <v>12</v>
      </c>
      <c r="C3" s="56" t="s">
        <v>13</v>
      </c>
    </row>
    <row r="4" ht="28.45" customHeight="1" spans="1:3">
      <c r="A4" s="48"/>
      <c r="B4" s="57" t="s">
        <v>14</v>
      </c>
      <c r="C4" s="12" t="s">
        <v>15</v>
      </c>
    </row>
    <row r="5" ht="28.45" customHeight="1" spans="1:3">
      <c r="A5" s="48"/>
      <c r="B5" s="57" t="s">
        <v>16</v>
      </c>
      <c r="C5" s="12" t="s">
        <v>17</v>
      </c>
    </row>
    <row r="6" ht="28.45" customHeight="1" spans="1:3">
      <c r="A6" s="48"/>
      <c r="B6" s="57" t="s">
        <v>18</v>
      </c>
      <c r="C6" s="12" t="s">
        <v>19</v>
      </c>
    </row>
    <row r="7" ht="28.45" customHeight="1" spans="1:3">
      <c r="A7" s="48"/>
      <c r="B7" s="57" t="s">
        <v>20</v>
      </c>
      <c r="C7" s="12"/>
    </row>
    <row r="8" ht="28.45" customHeight="1" spans="1:3">
      <c r="A8" s="48"/>
      <c r="B8" s="57" t="s">
        <v>21</v>
      </c>
      <c r="C8" s="12" t="s">
        <v>22</v>
      </c>
    </row>
    <row r="9" ht="28.45" customHeight="1" spans="1:3">
      <c r="A9" s="48"/>
      <c r="B9" s="57" t="s">
        <v>23</v>
      </c>
      <c r="C9" s="12" t="s">
        <v>24</v>
      </c>
    </row>
    <row r="10" ht="28.45" customHeight="1" spans="1:3">
      <c r="A10" s="48"/>
      <c r="B10" s="57" t="s">
        <v>25</v>
      </c>
      <c r="C10" s="12" t="s">
        <v>26</v>
      </c>
    </row>
    <row r="11" ht="28.45" customHeight="1" spans="1:3">
      <c r="A11" s="48"/>
      <c r="B11" s="57" t="s">
        <v>27</v>
      </c>
      <c r="C11" s="12" t="s">
        <v>28</v>
      </c>
    </row>
    <row r="12" ht="28.45" customHeight="1" spans="1:3">
      <c r="A12" s="48"/>
      <c r="B12" s="57" t="s">
        <v>29</v>
      </c>
      <c r="C12" s="12"/>
    </row>
    <row r="13" ht="28.45" customHeight="1" spans="1:3">
      <c r="A13" s="1"/>
      <c r="B13" s="57" t="s">
        <v>30</v>
      </c>
      <c r="C13" s="12"/>
    </row>
    <row r="14" ht="28.45" customHeight="1" spans="1:3">
      <c r="A14" s="1"/>
      <c r="B14" s="57" t="s">
        <v>31</v>
      </c>
      <c r="C14" s="12" t="s">
        <v>15</v>
      </c>
    </row>
  </sheetData>
  <mergeCells count="1">
    <mergeCell ref="B2:C2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opLeftCell="A24" workbookViewId="0">
      <selection activeCell="A32" sqref="A32"/>
    </sheetView>
  </sheetViews>
  <sheetFormatPr defaultColWidth="10" defaultRowHeight="13.5" outlineLevelCol="3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32</v>
      </c>
      <c r="B2" s="2"/>
      <c r="C2" s="2"/>
      <c r="D2" s="2"/>
    </row>
    <row r="3" ht="22.75" customHeight="1" spans="1:4">
      <c r="A3" s="48"/>
      <c r="B3" s="48"/>
      <c r="C3" s="48"/>
      <c r="D3" s="49" t="s">
        <v>33</v>
      </c>
    </row>
    <row r="4" ht="22.75" customHeight="1" spans="1:4">
      <c r="A4" s="11" t="s">
        <v>34</v>
      </c>
      <c r="B4" s="11"/>
      <c r="C4" s="11" t="s">
        <v>35</v>
      </c>
      <c r="D4" s="11"/>
    </row>
    <row r="5" ht="22.75" customHeight="1" spans="1:4">
      <c r="A5" s="11" t="s">
        <v>36</v>
      </c>
      <c r="B5" s="11" t="s">
        <v>37</v>
      </c>
      <c r="C5" s="11" t="s">
        <v>36</v>
      </c>
      <c r="D5" s="11" t="s">
        <v>37</v>
      </c>
    </row>
    <row r="6" ht="22.75" customHeight="1" spans="1:4">
      <c r="A6" s="9" t="s">
        <v>38</v>
      </c>
      <c r="B6" s="40">
        <v>11921408.2</v>
      </c>
      <c r="C6" s="9" t="s">
        <v>39</v>
      </c>
      <c r="D6" s="40">
        <v>100671</v>
      </c>
    </row>
    <row r="7" ht="22.75" customHeight="1" spans="1:4">
      <c r="A7" s="9" t="s">
        <v>40</v>
      </c>
      <c r="B7" s="40">
        <v>122542300</v>
      </c>
      <c r="C7" s="9" t="s">
        <v>41</v>
      </c>
      <c r="D7" s="50"/>
    </row>
    <row r="8" ht="22.75" customHeight="1" spans="1:4">
      <c r="A8" s="9" t="s">
        <v>42</v>
      </c>
      <c r="B8" s="40"/>
      <c r="C8" s="9" t="s">
        <v>43</v>
      </c>
      <c r="D8" s="50"/>
    </row>
    <row r="9" ht="22.75" customHeight="1" spans="1:4">
      <c r="A9" s="9" t="s">
        <v>44</v>
      </c>
      <c r="B9" s="40"/>
      <c r="C9" s="9" t="s">
        <v>45</v>
      </c>
      <c r="D9" s="50"/>
    </row>
    <row r="10" ht="22.75" customHeight="1" spans="1:4">
      <c r="A10" s="9" t="s">
        <v>46</v>
      </c>
      <c r="B10" s="40"/>
      <c r="C10" s="9" t="s">
        <v>47</v>
      </c>
      <c r="D10" s="50"/>
    </row>
    <row r="11" ht="22.75" customHeight="1" spans="1:4">
      <c r="A11" s="9" t="s">
        <v>48</v>
      </c>
      <c r="B11" s="40"/>
      <c r="C11" s="9" t="s">
        <v>49</v>
      </c>
      <c r="D11" s="50"/>
    </row>
    <row r="12" ht="22.75" customHeight="1" spans="1:4">
      <c r="A12" s="9" t="s">
        <v>50</v>
      </c>
      <c r="B12" s="40"/>
      <c r="C12" s="9" t="s">
        <v>51</v>
      </c>
      <c r="D12" s="50"/>
    </row>
    <row r="13" ht="22.75" customHeight="1" spans="1:4">
      <c r="A13" s="9" t="s">
        <v>52</v>
      </c>
      <c r="B13" s="40"/>
      <c r="C13" s="9" t="s">
        <v>53</v>
      </c>
      <c r="D13" s="50">
        <v>1046001.3</v>
      </c>
    </row>
    <row r="14" ht="22.75" customHeight="1" spans="1:4">
      <c r="A14" s="9" t="s">
        <v>54</v>
      </c>
      <c r="B14" s="40"/>
      <c r="C14" s="9" t="s">
        <v>55</v>
      </c>
      <c r="D14" s="50"/>
    </row>
    <row r="15" ht="22.75" customHeight="1" spans="1:4">
      <c r="A15" s="9"/>
      <c r="B15" s="51"/>
      <c r="C15" s="9" t="s">
        <v>56</v>
      </c>
      <c r="D15" s="50">
        <v>415418.4</v>
      </c>
    </row>
    <row r="16" ht="22.75" customHeight="1" spans="1:4">
      <c r="A16" s="9"/>
      <c r="B16" s="51"/>
      <c r="C16" s="9" t="s">
        <v>57</v>
      </c>
      <c r="D16" s="50"/>
    </row>
    <row r="17" ht="22.75" customHeight="1" spans="1:4">
      <c r="A17" s="9"/>
      <c r="B17" s="51"/>
      <c r="C17" s="9" t="s">
        <v>58</v>
      </c>
      <c r="D17" s="50">
        <v>122542300</v>
      </c>
    </row>
    <row r="18" ht="22.75" customHeight="1" spans="1:4">
      <c r="A18" s="9"/>
      <c r="B18" s="51"/>
      <c r="C18" s="9" t="s">
        <v>59</v>
      </c>
      <c r="D18" s="50">
        <v>2758716.02</v>
      </c>
    </row>
    <row r="19" ht="22.75" customHeight="1" spans="1:4">
      <c r="A19" s="9"/>
      <c r="B19" s="51"/>
      <c r="C19" s="9" t="s">
        <v>60</v>
      </c>
      <c r="D19" s="50">
        <v>10941447.5</v>
      </c>
    </row>
    <row r="20" ht="22.75" customHeight="1" spans="1:4">
      <c r="A20" s="52"/>
      <c r="B20" s="53"/>
      <c r="C20" s="9" t="s">
        <v>61</v>
      </c>
      <c r="D20" s="50"/>
    </row>
    <row r="21" ht="22.75" customHeight="1" spans="1:4">
      <c r="A21" s="52"/>
      <c r="B21" s="53"/>
      <c r="C21" s="9" t="s">
        <v>62</v>
      </c>
      <c r="D21" s="50"/>
    </row>
    <row r="22" ht="22.75" customHeight="1" spans="1:4">
      <c r="A22" s="52"/>
      <c r="B22" s="53"/>
      <c r="C22" s="9" t="s">
        <v>63</v>
      </c>
      <c r="D22" s="50"/>
    </row>
    <row r="23" ht="22.75" customHeight="1" spans="1:4">
      <c r="A23" s="52"/>
      <c r="B23" s="53"/>
      <c r="C23" s="9" t="s">
        <v>64</v>
      </c>
      <c r="D23" s="50"/>
    </row>
    <row r="24" ht="22.75" customHeight="1" spans="1:4">
      <c r="A24" s="52"/>
      <c r="B24" s="53"/>
      <c r="C24" s="9" t="s">
        <v>65</v>
      </c>
      <c r="D24" s="50"/>
    </row>
    <row r="25" ht="22.75" customHeight="1" spans="1:4">
      <c r="A25" s="9"/>
      <c r="B25" s="51"/>
      <c r="C25" s="9" t="s">
        <v>66</v>
      </c>
      <c r="D25" s="50">
        <v>604026</v>
      </c>
    </row>
    <row r="26" ht="22.75" customHeight="1" spans="1:4">
      <c r="A26" s="9"/>
      <c r="B26" s="51"/>
      <c r="C26" s="9" t="s">
        <v>67</v>
      </c>
      <c r="D26" s="50"/>
    </row>
    <row r="27" ht="22.75" customHeight="1" spans="1:4">
      <c r="A27" s="9"/>
      <c r="B27" s="51"/>
      <c r="C27" s="9" t="s">
        <v>68</v>
      </c>
      <c r="D27" s="50"/>
    </row>
    <row r="28" ht="22.75" customHeight="1" spans="1:4">
      <c r="A28" s="52"/>
      <c r="B28" s="53"/>
      <c r="C28" s="9" t="s">
        <v>69</v>
      </c>
      <c r="D28" s="50"/>
    </row>
    <row r="29" ht="22.75" customHeight="1" spans="1:4">
      <c r="A29" s="52"/>
      <c r="B29" s="53"/>
      <c r="C29" s="9" t="s">
        <v>70</v>
      </c>
      <c r="D29" s="50"/>
    </row>
    <row r="30" ht="22.75" customHeight="1" spans="1:4">
      <c r="A30" s="52"/>
      <c r="B30" s="53"/>
      <c r="C30" s="9" t="s">
        <v>71</v>
      </c>
      <c r="D30" s="50"/>
    </row>
    <row r="31" ht="22.75" customHeight="1" spans="1:4">
      <c r="A31" s="52"/>
      <c r="B31" s="53"/>
      <c r="C31" s="9" t="s">
        <v>72</v>
      </c>
      <c r="D31" s="50"/>
    </row>
    <row r="32" ht="22.75" customHeight="1" spans="1:4">
      <c r="A32" s="52"/>
      <c r="B32" s="53"/>
      <c r="C32" s="9" t="s">
        <v>73</v>
      </c>
      <c r="D32" s="50"/>
    </row>
    <row r="33" ht="22.75" customHeight="1" spans="1:4">
      <c r="A33" s="9"/>
      <c r="B33" s="9"/>
      <c r="C33" s="9" t="s">
        <v>74</v>
      </c>
      <c r="D33" s="50"/>
    </row>
    <row r="34" ht="22.75" customHeight="1" spans="1:4">
      <c r="A34" s="9"/>
      <c r="B34" s="9"/>
      <c r="C34" s="9" t="s">
        <v>75</v>
      </c>
      <c r="D34" s="50"/>
    </row>
    <row r="35" ht="22.75" customHeight="1" spans="1:4">
      <c r="A35" s="9"/>
      <c r="B35" s="9"/>
      <c r="C35" s="9" t="s">
        <v>76</v>
      </c>
      <c r="D35" s="50"/>
    </row>
    <row r="36" ht="22.75" customHeight="1" spans="1:4">
      <c r="A36" s="9"/>
      <c r="B36" s="9"/>
      <c r="C36" s="9"/>
      <c r="D36" s="9"/>
    </row>
    <row r="37" ht="22.75" customHeight="1" spans="1:4">
      <c r="A37" s="9"/>
      <c r="B37" s="9"/>
      <c r="C37" s="9"/>
      <c r="D37" s="9"/>
    </row>
    <row r="38" ht="22.75" customHeight="1" spans="1:4">
      <c r="A38" s="9"/>
      <c r="B38" s="9"/>
      <c r="C38" s="9"/>
      <c r="D38" s="9"/>
    </row>
    <row r="39" ht="22.75" customHeight="1" spans="1:4">
      <c r="A39" s="52" t="s">
        <v>77</v>
      </c>
      <c r="B39" s="53">
        <v>134463708.2</v>
      </c>
      <c r="C39" s="52" t="s">
        <v>78</v>
      </c>
      <c r="D39" s="53">
        <v>138408580.22</v>
      </c>
    </row>
    <row r="40" ht="22.75" customHeight="1" spans="1:4">
      <c r="A40" s="52" t="s">
        <v>79</v>
      </c>
      <c r="B40" s="53">
        <v>3944872.02</v>
      </c>
      <c r="C40" s="52" t="s">
        <v>80</v>
      </c>
      <c r="D40" s="53"/>
    </row>
    <row r="41" ht="22.75" customHeight="1" spans="1:4">
      <c r="A41" s="9"/>
      <c r="B41" s="51"/>
      <c r="C41" s="9"/>
      <c r="D41" s="51"/>
    </row>
    <row r="42" ht="22.75" customHeight="1" spans="1:4">
      <c r="A42" s="52" t="s">
        <v>81</v>
      </c>
      <c r="B42" s="53">
        <f>B39+B40</f>
        <v>138408580.22</v>
      </c>
      <c r="C42" s="52" t="s">
        <v>82</v>
      </c>
      <c r="D42" s="53">
        <v>138408580.22</v>
      </c>
    </row>
  </sheetData>
  <mergeCells count="4">
    <mergeCell ref="A2:D2"/>
    <mergeCell ref="A3:C3"/>
    <mergeCell ref="A4:B4"/>
    <mergeCell ref="C4:D4"/>
  </mergeCells>
  <pageMargins left="0.75" right="0.75" top="0.270000010728836" bottom="0.270000010728836" header="0" footer="0"/>
  <pageSetup paperSize="9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B10" sqref="B10"/>
    </sheetView>
  </sheetViews>
  <sheetFormatPr defaultColWidth="10" defaultRowHeight="13.5" outlineLevelCol="1"/>
  <cols>
    <col min="1" max="1" width="53.4666666666667" customWidth="1"/>
    <col min="2" max="2" width="32.025" customWidth="1"/>
  </cols>
  <sheetData>
    <row r="1" ht="14.3" customHeight="1" spans="1:2">
      <c r="A1" s="1"/>
      <c r="B1" s="1"/>
    </row>
    <row r="2" ht="39.85" customHeight="1" spans="1:2">
      <c r="A2" s="2" t="s">
        <v>83</v>
      </c>
      <c r="B2" s="2"/>
    </row>
    <row r="3" ht="22.75" customHeight="1" spans="1:2">
      <c r="A3" s="3"/>
      <c r="B3" s="16" t="s">
        <v>33</v>
      </c>
    </row>
    <row r="4" ht="22.75" customHeight="1" spans="1:2">
      <c r="A4" s="11" t="s">
        <v>36</v>
      </c>
      <c r="B4" s="11" t="s">
        <v>37</v>
      </c>
    </row>
    <row r="5" ht="22.75" customHeight="1" spans="1:2">
      <c r="A5" s="6" t="s">
        <v>38</v>
      </c>
      <c r="B5" s="6">
        <v>15866280.22</v>
      </c>
    </row>
    <row r="6" ht="22.75" customHeight="1" spans="1:2">
      <c r="A6" s="6" t="s">
        <v>84</v>
      </c>
      <c r="B6" s="6">
        <v>15866280.22</v>
      </c>
    </row>
    <row r="7" ht="22.75" customHeight="1" spans="1:2">
      <c r="A7" s="6" t="s">
        <v>85</v>
      </c>
      <c r="B7" s="6">
        <v>122542300</v>
      </c>
    </row>
    <row r="8" ht="22.75" customHeight="1" spans="1:2">
      <c r="A8" s="6" t="s">
        <v>84</v>
      </c>
      <c r="B8" s="6">
        <v>122542300</v>
      </c>
    </row>
    <row r="9" ht="22.75" customHeight="1" spans="1:2">
      <c r="A9" s="37" t="s">
        <v>86</v>
      </c>
      <c r="B9" s="7">
        <v>134463708.2</v>
      </c>
    </row>
    <row r="10" ht="22.75" customHeight="1" spans="1:2">
      <c r="A10" s="37" t="s">
        <v>87</v>
      </c>
      <c r="B10" s="7">
        <v>138408580.22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workbookViewId="0">
      <selection activeCell="E5" sqref="C5:E5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88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33</v>
      </c>
    </row>
    <row r="4" ht="22.75" customHeight="1" spans="1:5">
      <c r="A4" s="5" t="s">
        <v>89</v>
      </c>
      <c r="B4" s="5" t="s">
        <v>90</v>
      </c>
      <c r="C4" s="5" t="s">
        <v>91</v>
      </c>
      <c r="D4" s="5" t="s">
        <v>92</v>
      </c>
      <c r="E4" s="5" t="s">
        <v>93</v>
      </c>
    </row>
    <row r="5" ht="22.75" customHeight="1" spans="1:5">
      <c r="A5" s="12" t="s">
        <v>94</v>
      </c>
      <c r="B5" s="14">
        <f>C5+D5+E5</f>
        <v>138408580.22</v>
      </c>
      <c r="C5" s="14">
        <v>9293008.2</v>
      </c>
      <c r="D5" s="14">
        <v>125170700</v>
      </c>
      <c r="E5" s="14">
        <f>E25+E36</f>
        <v>3944872.02</v>
      </c>
    </row>
    <row r="6" ht="22.75" customHeight="1" spans="1:5">
      <c r="A6" s="12" t="s">
        <v>95</v>
      </c>
      <c r="B6" s="14">
        <f t="shared" ref="B6:B35" si="0">C6+D6+E6</f>
        <v>100671</v>
      </c>
      <c r="C6" s="14">
        <v>100671</v>
      </c>
      <c r="D6" s="14"/>
      <c r="E6" s="14"/>
    </row>
    <row r="7" ht="22.75" customHeight="1" spans="1:5">
      <c r="A7" s="12" t="s">
        <v>96</v>
      </c>
      <c r="B7" s="14">
        <f t="shared" si="0"/>
        <v>100671</v>
      </c>
      <c r="C7" s="14">
        <v>100671</v>
      </c>
      <c r="D7" s="14"/>
      <c r="E7" s="14"/>
    </row>
    <row r="8" ht="22.75" customHeight="1" spans="1:5">
      <c r="A8" s="6" t="s">
        <v>97</v>
      </c>
      <c r="B8" s="14">
        <f t="shared" si="0"/>
        <v>100671</v>
      </c>
      <c r="C8" s="7">
        <v>100671</v>
      </c>
      <c r="D8" s="7"/>
      <c r="E8" s="7"/>
    </row>
    <row r="9" ht="22.75" customHeight="1" spans="1:5">
      <c r="A9" s="12" t="s">
        <v>98</v>
      </c>
      <c r="B9" s="14">
        <f t="shared" si="0"/>
        <v>1046001.3</v>
      </c>
      <c r="C9" s="14">
        <v>1046001.3</v>
      </c>
      <c r="D9" s="14"/>
      <c r="E9" s="14"/>
    </row>
    <row r="10" ht="22.75" customHeight="1" spans="1:5">
      <c r="A10" s="12" t="s">
        <v>99</v>
      </c>
      <c r="B10" s="14">
        <f t="shared" si="0"/>
        <v>1035872.34</v>
      </c>
      <c r="C10" s="14">
        <v>1035872.34</v>
      </c>
      <c r="D10" s="14"/>
      <c r="E10" s="14"/>
    </row>
    <row r="11" ht="22.75" customHeight="1" spans="1:5">
      <c r="A11" s="6" t="s">
        <v>100</v>
      </c>
      <c r="B11" s="14">
        <f t="shared" si="0"/>
        <v>225555.54</v>
      </c>
      <c r="C11" s="7">
        <v>225555.54</v>
      </c>
      <c r="D11" s="7"/>
      <c r="E11" s="7"/>
    </row>
    <row r="12" ht="22.75" customHeight="1" spans="1:5">
      <c r="A12" s="6" t="s">
        <v>101</v>
      </c>
      <c r="B12" s="14">
        <f t="shared" si="0"/>
        <v>810316.8</v>
      </c>
      <c r="C12" s="7">
        <v>810316.8</v>
      </c>
      <c r="D12" s="7"/>
      <c r="E12" s="7"/>
    </row>
    <row r="13" ht="22.75" customHeight="1" spans="1:5">
      <c r="A13" s="12" t="s">
        <v>102</v>
      </c>
      <c r="B13" s="14">
        <f t="shared" si="0"/>
        <v>10128.96</v>
      </c>
      <c r="C13" s="14">
        <v>10128.96</v>
      </c>
      <c r="D13" s="14"/>
      <c r="E13" s="14"/>
    </row>
    <row r="14" ht="22.75" customHeight="1" spans="1:5">
      <c r="A14" s="6" t="s">
        <v>103</v>
      </c>
      <c r="B14" s="14">
        <f t="shared" si="0"/>
        <v>10128.96</v>
      </c>
      <c r="C14" s="7">
        <v>10128.96</v>
      </c>
      <c r="D14" s="7"/>
      <c r="E14" s="7"/>
    </row>
    <row r="15" ht="22.75" customHeight="1" spans="1:5">
      <c r="A15" s="12" t="s">
        <v>104</v>
      </c>
      <c r="B15" s="14">
        <f t="shared" si="0"/>
        <v>415418.4</v>
      </c>
      <c r="C15" s="14">
        <v>415418.4</v>
      </c>
      <c r="D15" s="14"/>
      <c r="E15" s="14"/>
    </row>
    <row r="16" ht="22.75" customHeight="1" spans="1:5">
      <c r="A16" s="12" t="s">
        <v>105</v>
      </c>
      <c r="B16" s="14">
        <f t="shared" si="0"/>
        <v>415418.4</v>
      </c>
      <c r="C16" s="14">
        <v>415418.4</v>
      </c>
      <c r="D16" s="14"/>
      <c r="E16" s="14"/>
    </row>
    <row r="17" ht="22.75" customHeight="1" spans="1:5">
      <c r="A17" s="6" t="s">
        <v>106</v>
      </c>
      <c r="B17" s="14">
        <f t="shared" si="0"/>
        <v>40666.86</v>
      </c>
      <c r="C17" s="7">
        <v>40666.86</v>
      </c>
      <c r="D17" s="7"/>
      <c r="E17" s="7"/>
    </row>
    <row r="18" ht="22.75" customHeight="1" spans="1:5">
      <c r="A18" s="6" t="s">
        <v>107</v>
      </c>
      <c r="B18" s="14">
        <f t="shared" si="0"/>
        <v>288524.34</v>
      </c>
      <c r="C18" s="7">
        <v>288524.34</v>
      </c>
      <c r="D18" s="7"/>
      <c r="E18" s="7"/>
    </row>
    <row r="19" ht="22.75" customHeight="1" spans="1:5">
      <c r="A19" s="6" t="s">
        <v>108</v>
      </c>
      <c r="B19" s="14">
        <f t="shared" si="0"/>
        <v>75967.2</v>
      </c>
      <c r="C19" s="7">
        <v>75967.2</v>
      </c>
      <c r="D19" s="7"/>
      <c r="E19" s="7"/>
    </row>
    <row r="20" ht="22.75" customHeight="1" spans="1:5">
      <c r="A20" s="6" t="s">
        <v>109</v>
      </c>
      <c r="B20" s="14">
        <f t="shared" si="0"/>
        <v>10260</v>
      </c>
      <c r="C20" s="7">
        <v>10260</v>
      </c>
      <c r="D20" s="7"/>
      <c r="E20" s="7"/>
    </row>
    <row r="21" ht="22.75" customHeight="1" spans="1:5">
      <c r="A21" s="12" t="s">
        <v>110</v>
      </c>
      <c r="B21" s="14">
        <f t="shared" si="0"/>
        <v>122542300</v>
      </c>
      <c r="C21" s="14"/>
      <c r="D21" s="14">
        <v>122542300</v>
      </c>
      <c r="E21" s="14"/>
    </row>
    <row r="22" ht="22.75" customHeight="1" spans="1:5">
      <c r="A22" s="12" t="s">
        <v>111</v>
      </c>
      <c r="B22" s="14">
        <f t="shared" si="0"/>
        <v>122542300</v>
      </c>
      <c r="C22" s="14"/>
      <c r="D22" s="14">
        <v>122542300</v>
      </c>
      <c r="E22" s="14"/>
    </row>
    <row r="23" ht="22.75" customHeight="1" spans="1:5">
      <c r="A23" s="6" t="s">
        <v>112</v>
      </c>
      <c r="B23" s="14">
        <f t="shared" si="0"/>
        <v>117542300</v>
      </c>
      <c r="C23" s="7"/>
      <c r="D23" s="7">
        <v>117542300</v>
      </c>
      <c r="E23" s="7"/>
    </row>
    <row r="24" ht="22.75" customHeight="1" spans="1:5">
      <c r="A24" s="6" t="s">
        <v>113</v>
      </c>
      <c r="B24" s="14">
        <f t="shared" si="0"/>
        <v>5000000</v>
      </c>
      <c r="C24" s="7"/>
      <c r="D24" s="7">
        <v>5000000</v>
      </c>
      <c r="E24" s="7"/>
    </row>
    <row r="25" ht="22.75" customHeight="1" spans="1:5">
      <c r="A25" s="12" t="s">
        <v>114</v>
      </c>
      <c r="B25" s="14">
        <f t="shared" si="0"/>
        <v>10941447.5</v>
      </c>
      <c r="C25" s="14">
        <v>7126891.5</v>
      </c>
      <c r="D25" s="14">
        <v>2628400</v>
      </c>
      <c r="E25" s="14">
        <v>1186156</v>
      </c>
    </row>
    <row r="26" ht="22.75" customHeight="1" spans="1:5">
      <c r="A26" s="12" t="s">
        <v>115</v>
      </c>
      <c r="B26" s="14">
        <f t="shared" si="0"/>
        <v>10443299.5</v>
      </c>
      <c r="C26" s="14">
        <v>7126891.5</v>
      </c>
      <c r="D26" s="14">
        <v>2628400</v>
      </c>
      <c r="E26" s="14">
        <v>688008</v>
      </c>
    </row>
    <row r="27" ht="22.75" customHeight="1" spans="1:5">
      <c r="A27" s="6" t="s">
        <v>116</v>
      </c>
      <c r="B27" s="14">
        <f t="shared" si="0"/>
        <v>7336891.5</v>
      </c>
      <c r="C27" s="7">
        <v>7126891.5</v>
      </c>
      <c r="D27" s="7">
        <v>210000</v>
      </c>
      <c r="E27" s="7"/>
    </row>
    <row r="28" ht="22.75" customHeight="1" spans="1:5">
      <c r="A28" s="6" t="s">
        <v>117</v>
      </c>
      <c r="B28" s="14">
        <f t="shared" si="0"/>
        <v>78400</v>
      </c>
      <c r="C28" s="7"/>
      <c r="D28" s="7">
        <v>78400</v>
      </c>
      <c r="E28" s="7"/>
    </row>
    <row r="29" ht="22.75" customHeight="1" spans="1:5">
      <c r="A29" s="6" t="s">
        <v>118</v>
      </c>
      <c r="B29" s="14">
        <f t="shared" si="0"/>
        <v>2340000</v>
      </c>
      <c r="C29" s="7"/>
      <c r="D29" s="7">
        <v>2340000</v>
      </c>
      <c r="E29" s="7"/>
    </row>
    <row r="30" ht="22.75" customHeight="1" spans="1:5">
      <c r="A30" s="6" t="s">
        <v>119</v>
      </c>
      <c r="B30" s="14">
        <f t="shared" si="0"/>
        <v>688008</v>
      </c>
      <c r="C30" s="7"/>
      <c r="D30" s="7"/>
      <c r="E30" s="7">
        <v>688008</v>
      </c>
    </row>
    <row r="31" s="43" customFormat="1" ht="22.75" customHeight="1" spans="1:5">
      <c r="A31" s="12" t="s">
        <v>120</v>
      </c>
      <c r="B31" s="14">
        <f t="shared" si="0"/>
        <v>498148</v>
      </c>
      <c r="C31" s="14"/>
      <c r="D31" s="14"/>
      <c r="E31" s="14">
        <v>498148</v>
      </c>
    </row>
    <row r="32" ht="22.75" customHeight="1" spans="1:5">
      <c r="A32" s="6" t="s">
        <v>121</v>
      </c>
      <c r="B32" s="14">
        <f t="shared" si="0"/>
        <v>498148</v>
      </c>
      <c r="C32" s="7"/>
      <c r="D32" s="7"/>
      <c r="E32" s="7">
        <v>498148</v>
      </c>
    </row>
    <row r="33" ht="22.75" customHeight="1" spans="1:5">
      <c r="A33" s="12" t="s">
        <v>122</v>
      </c>
      <c r="B33" s="14">
        <f t="shared" si="0"/>
        <v>604026</v>
      </c>
      <c r="C33" s="14">
        <v>604026</v>
      </c>
      <c r="D33" s="14"/>
      <c r="E33" s="14"/>
    </row>
    <row r="34" ht="22.75" customHeight="1" spans="1:5">
      <c r="A34" s="44" t="s">
        <v>123</v>
      </c>
      <c r="B34" s="14">
        <f t="shared" si="0"/>
        <v>604026</v>
      </c>
      <c r="C34" s="45">
        <v>604026</v>
      </c>
      <c r="D34" s="45"/>
      <c r="E34" s="45"/>
    </row>
    <row r="35" ht="22.75" customHeight="1" spans="1:5">
      <c r="A35" s="46" t="s">
        <v>124</v>
      </c>
      <c r="B35" s="14">
        <f t="shared" si="0"/>
        <v>604026</v>
      </c>
      <c r="C35" s="47">
        <v>604026</v>
      </c>
      <c r="D35" s="47"/>
      <c r="E35" s="47"/>
    </row>
    <row r="36" s="43" customFormat="1" ht="22.75" customHeight="1" spans="1:5">
      <c r="A36" s="31" t="s">
        <v>125</v>
      </c>
      <c r="B36" s="14">
        <f t="shared" ref="B36:B44" si="1">C36+D36+E36</f>
        <v>2758716.02</v>
      </c>
      <c r="C36" s="31"/>
      <c r="D36" s="31"/>
      <c r="E36" s="31">
        <f>E37+E39+E41+E43</f>
        <v>2758716.02</v>
      </c>
    </row>
    <row r="37" ht="22.75" customHeight="1" spans="1:5">
      <c r="A37" s="31" t="s">
        <v>126</v>
      </c>
      <c r="B37" s="14">
        <f t="shared" si="1"/>
        <v>577977.6</v>
      </c>
      <c r="C37" s="33"/>
      <c r="D37" s="33"/>
      <c r="E37" s="33">
        <f>E38</f>
        <v>577977.6</v>
      </c>
    </row>
    <row r="38" ht="22.75" customHeight="1" spans="1:5">
      <c r="A38" s="33" t="s">
        <v>127</v>
      </c>
      <c r="B38" s="14">
        <f t="shared" si="1"/>
        <v>577977.6</v>
      </c>
      <c r="C38" s="33"/>
      <c r="D38" s="33"/>
      <c r="E38" s="33">
        <v>577977.6</v>
      </c>
    </row>
    <row r="39" s="43" customFormat="1" ht="22.75" customHeight="1" spans="1:5">
      <c r="A39" s="31" t="s">
        <v>128</v>
      </c>
      <c r="B39" s="14">
        <f t="shared" si="1"/>
        <v>1547938.42</v>
      </c>
      <c r="C39" s="31"/>
      <c r="D39" s="31"/>
      <c r="E39" s="31">
        <f>E40</f>
        <v>1547938.42</v>
      </c>
    </row>
    <row r="40" ht="22.75" customHeight="1" spans="1:5">
      <c r="A40" s="33" t="s">
        <v>129</v>
      </c>
      <c r="B40" s="14">
        <f t="shared" si="1"/>
        <v>1547938.42</v>
      </c>
      <c r="C40" s="33"/>
      <c r="D40" s="33"/>
      <c r="E40" s="33">
        <v>1547938.42</v>
      </c>
    </row>
    <row r="41" s="43" customFormat="1" ht="22.75" customHeight="1" spans="1:5">
      <c r="A41" s="31" t="s">
        <v>130</v>
      </c>
      <c r="B41" s="14">
        <f t="shared" si="1"/>
        <v>500000</v>
      </c>
      <c r="C41" s="31"/>
      <c r="D41" s="31"/>
      <c r="E41" s="31">
        <f>E42</f>
        <v>500000</v>
      </c>
    </row>
    <row r="42" ht="22.75" customHeight="1" spans="1:5">
      <c r="A42" s="33" t="s">
        <v>131</v>
      </c>
      <c r="B42" s="14">
        <f t="shared" si="1"/>
        <v>500000</v>
      </c>
      <c r="C42" s="33"/>
      <c r="D42" s="33"/>
      <c r="E42" s="33">
        <v>500000</v>
      </c>
    </row>
    <row r="43" s="43" customFormat="1" ht="22.75" customHeight="1" spans="1:5">
      <c r="A43" s="31" t="s">
        <v>132</v>
      </c>
      <c r="B43" s="14">
        <f t="shared" si="1"/>
        <v>132800</v>
      </c>
      <c r="C43" s="31"/>
      <c r="D43" s="31"/>
      <c r="E43" s="31">
        <f>E44</f>
        <v>132800</v>
      </c>
    </row>
    <row r="44" ht="22.75" customHeight="1" spans="1:5">
      <c r="A44" s="33" t="s">
        <v>133</v>
      </c>
      <c r="B44" s="14">
        <f t="shared" si="1"/>
        <v>132800</v>
      </c>
      <c r="C44" s="33"/>
      <c r="D44" s="33"/>
      <c r="E44" s="33">
        <v>132800</v>
      </c>
    </row>
  </sheetData>
  <mergeCells count="1">
    <mergeCell ref="A2:E2"/>
  </mergeCells>
  <printOptions horizontalCentered="1"/>
  <pageMargins left="0.751388888888889" right="0.751388888888889" top="0.271527777777778" bottom="0.271527777777778" header="0" footer="0"/>
  <pageSetup paperSize="9" scale="7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workbookViewId="0">
      <selection activeCell="F29" sqref="F29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134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16" t="s">
        <v>33</v>
      </c>
      <c r="D3" s="16"/>
      <c r="E3" s="3"/>
      <c r="F3" s="3"/>
      <c r="G3" s="3"/>
    </row>
    <row r="4" ht="22.75" customHeight="1" spans="1:7">
      <c r="A4" s="11" t="s">
        <v>34</v>
      </c>
      <c r="B4" s="11"/>
      <c r="C4" s="11" t="s">
        <v>35</v>
      </c>
      <c r="D4" s="11"/>
      <c r="E4" s="3"/>
      <c r="F4" s="3"/>
      <c r="G4" s="3"/>
    </row>
    <row r="5" ht="22.75" customHeight="1" spans="1:7">
      <c r="A5" s="11" t="s">
        <v>36</v>
      </c>
      <c r="B5" s="11" t="s">
        <v>37</v>
      </c>
      <c r="C5" s="11" t="s">
        <v>36</v>
      </c>
      <c r="D5" s="11" t="s">
        <v>94</v>
      </c>
      <c r="E5" s="3"/>
      <c r="F5" s="3"/>
      <c r="G5" s="3"/>
    </row>
    <row r="6" ht="22.75" customHeight="1" spans="1:7">
      <c r="A6" s="6" t="s">
        <v>135</v>
      </c>
      <c r="B6" s="39">
        <v>138408580.22</v>
      </c>
      <c r="C6" s="6" t="s">
        <v>136</v>
      </c>
      <c r="D6" s="39">
        <v>138408580.22</v>
      </c>
      <c r="E6" s="3"/>
      <c r="F6" s="3"/>
      <c r="G6" s="3"/>
    </row>
    <row r="7" ht="22.75" customHeight="1" spans="1:7">
      <c r="A7" s="6" t="s">
        <v>137</v>
      </c>
      <c r="B7" s="40">
        <v>15866280.22</v>
      </c>
      <c r="C7" s="6" t="s">
        <v>138</v>
      </c>
      <c r="D7" s="40">
        <v>100671</v>
      </c>
      <c r="E7" s="3"/>
      <c r="F7" s="3"/>
      <c r="G7" s="3"/>
    </row>
    <row r="8" ht="22.75" customHeight="1" spans="1:7">
      <c r="A8" s="6" t="s">
        <v>139</v>
      </c>
      <c r="B8" s="40">
        <v>122542300</v>
      </c>
      <c r="C8" s="6" t="s">
        <v>140</v>
      </c>
      <c r="D8" s="40"/>
      <c r="E8" s="3"/>
      <c r="F8" s="3"/>
      <c r="G8" s="3"/>
    </row>
    <row r="9" ht="22.75" customHeight="1" spans="1:7">
      <c r="A9" s="6" t="s">
        <v>141</v>
      </c>
      <c r="B9" s="40"/>
      <c r="C9" s="6" t="s">
        <v>142</v>
      </c>
      <c r="D9" s="40"/>
      <c r="E9" s="3"/>
      <c r="F9" s="3"/>
      <c r="G9" s="3"/>
    </row>
    <row r="10" ht="22.75" customHeight="1" spans="1:7">
      <c r="A10" s="6"/>
      <c r="B10" s="38"/>
      <c r="C10" s="6" t="s">
        <v>143</v>
      </c>
      <c r="D10" s="40"/>
      <c r="E10" s="3"/>
      <c r="F10" s="3"/>
      <c r="G10" s="3"/>
    </row>
    <row r="11" ht="22.75" customHeight="1" spans="1:7">
      <c r="A11" s="6"/>
      <c r="B11" s="38"/>
      <c r="C11" s="6" t="s">
        <v>144</v>
      </c>
      <c r="D11" s="40"/>
      <c r="E11" s="3"/>
      <c r="F11" s="3"/>
      <c r="G11" s="3"/>
    </row>
    <row r="12" ht="22.75" customHeight="1" spans="1:7">
      <c r="A12" s="6"/>
      <c r="B12" s="38"/>
      <c r="C12" s="6" t="s">
        <v>145</v>
      </c>
      <c r="D12" s="40"/>
      <c r="E12" s="3"/>
      <c r="F12" s="3"/>
      <c r="G12" s="3"/>
    </row>
    <row r="13" ht="22.75" customHeight="1" spans="1:7">
      <c r="A13" s="12"/>
      <c r="B13" s="18"/>
      <c r="C13" s="6" t="s">
        <v>146</v>
      </c>
      <c r="D13" s="40"/>
      <c r="E13" s="3"/>
      <c r="F13" s="3"/>
      <c r="G13" s="3"/>
    </row>
    <row r="14" ht="22.75" customHeight="1" spans="1:7">
      <c r="A14" s="6"/>
      <c r="B14" s="38"/>
      <c r="C14" s="6" t="s">
        <v>147</v>
      </c>
      <c r="D14" s="40">
        <v>1046001.3</v>
      </c>
      <c r="E14" s="3"/>
      <c r="F14" s="3"/>
      <c r="G14" s="15"/>
    </row>
    <row r="15" ht="22.75" customHeight="1" spans="1:7">
      <c r="A15" s="6"/>
      <c r="B15" s="38"/>
      <c r="C15" s="6" t="s">
        <v>148</v>
      </c>
      <c r="D15" s="40"/>
      <c r="E15" s="3"/>
      <c r="F15" s="3"/>
      <c r="G15" s="3"/>
    </row>
    <row r="16" ht="22.75" customHeight="1" spans="1:7">
      <c r="A16" s="6"/>
      <c r="B16" s="38"/>
      <c r="C16" s="6" t="s">
        <v>149</v>
      </c>
      <c r="D16" s="40">
        <v>415418.4</v>
      </c>
      <c r="E16" s="3"/>
      <c r="F16" s="3"/>
      <c r="G16" s="3"/>
    </row>
    <row r="17" ht="22.75" customHeight="1" spans="1:7">
      <c r="A17" s="6"/>
      <c r="B17" s="38"/>
      <c r="C17" s="6" t="s">
        <v>150</v>
      </c>
      <c r="D17" s="40"/>
      <c r="E17" s="3"/>
      <c r="F17" s="3"/>
      <c r="G17" s="3"/>
    </row>
    <row r="18" ht="22.75" customHeight="1" spans="1:7">
      <c r="A18" s="6"/>
      <c r="B18" s="38"/>
      <c r="C18" s="6" t="s">
        <v>151</v>
      </c>
      <c r="D18" s="40">
        <v>122542300</v>
      </c>
      <c r="E18" s="3"/>
      <c r="F18" s="3"/>
      <c r="G18" s="3"/>
    </row>
    <row r="19" ht="22.75" customHeight="1" spans="1:7">
      <c r="A19" s="6"/>
      <c r="B19" s="6"/>
      <c r="C19" s="6" t="s">
        <v>152</v>
      </c>
      <c r="D19" s="40">
        <v>2758716.02</v>
      </c>
      <c r="E19" s="3"/>
      <c r="F19" s="3"/>
      <c r="G19" s="3"/>
    </row>
    <row r="20" ht="22.75" customHeight="1" spans="1:7">
      <c r="A20" s="6"/>
      <c r="B20" s="6"/>
      <c r="C20" s="6" t="s">
        <v>153</v>
      </c>
      <c r="D20" s="40">
        <v>10941447.5</v>
      </c>
      <c r="E20" s="3"/>
      <c r="F20" s="3"/>
      <c r="G20" s="3"/>
    </row>
    <row r="21" ht="22.75" customHeight="1" spans="1:7">
      <c r="A21" s="6"/>
      <c r="B21" s="6"/>
      <c r="C21" s="6" t="s">
        <v>154</v>
      </c>
      <c r="D21" s="40"/>
      <c r="E21" s="3"/>
      <c r="F21" s="3"/>
      <c r="G21" s="3"/>
    </row>
    <row r="22" ht="22.75" customHeight="1" spans="1:7">
      <c r="A22" s="6"/>
      <c r="B22" s="6"/>
      <c r="C22" s="6" t="s">
        <v>155</v>
      </c>
      <c r="D22" s="40"/>
      <c r="E22" s="3"/>
      <c r="F22" s="3"/>
      <c r="G22" s="3"/>
    </row>
    <row r="23" ht="22.75" customHeight="1" spans="1:7">
      <c r="A23" s="6"/>
      <c r="B23" s="6"/>
      <c r="C23" s="6" t="s">
        <v>156</v>
      </c>
      <c r="D23" s="40"/>
      <c r="E23" s="3"/>
      <c r="F23" s="3"/>
      <c r="G23" s="3"/>
    </row>
    <row r="24" ht="22.75" customHeight="1" spans="1:7">
      <c r="A24" s="6"/>
      <c r="B24" s="6"/>
      <c r="C24" s="6" t="s">
        <v>157</v>
      </c>
      <c r="D24" s="40"/>
      <c r="E24" s="3"/>
      <c r="F24" s="3"/>
      <c r="G24" s="3"/>
    </row>
    <row r="25" ht="22.75" customHeight="1" spans="1:7">
      <c r="A25" s="6"/>
      <c r="B25" s="6"/>
      <c r="C25" s="6" t="s">
        <v>158</v>
      </c>
      <c r="D25" s="40"/>
      <c r="E25" s="3"/>
      <c r="F25" s="3"/>
      <c r="G25" s="3"/>
    </row>
    <row r="26" ht="22.75" customHeight="1" spans="1:7">
      <c r="A26" s="6"/>
      <c r="B26" s="6"/>
      <c r="C26" s="6" t="s">
        <v>159</v>
      </c>
      <c r="D26" s="40">
        <v>604026</v>
      </c>
      <c r="E26" s="3"/>
      <c r="F26" s="3"/>
      <c r="G26" s="3"/>
    </row>
    <row r="27" ht="22.75" customHeight="1" spans="1:7">
      <c r="A27" s="6"/>
      <c r="B27" s="6"/>
      <c r="C27" s="6" t="s">
        <v>160</v>
      </c>
      <c r="D27" s="40"/>
      <c r="E27" s="3"/>
      <c r="F27" s="3"/>
      <c r="G27" s="3"/>
    </row>
    <row r="28" ht="22.75" customHeight="1" spans="1:7">
      <c r="A28" s="6"/>
      <c r="B28" s="6"/>
      <c r="C28" s="6" t="s">
        <v>161</v>
      </c>
      <c r="D28" s="40"/>
      <c r="E28" s="3"/>
      <c r="F28" s="3"/>
      <c r="G28" s="3"/>
    </row>
    <row r="29" ht="22.75" customHeight="1" spans="1:7">
      <c r="A29" s="6"/>
      <c r="B29" s="6"/>
      <c r="C29" s="6" t="s">
        <v>162</v>
      </c>
      <c r="D29" s="40"/>
      <c r="E29" s="3"/>
      <c r="F29" s="3"/>
      <c r="G29" s="3"/>
    </row>
    <row r="30" ht="22.75" customHeight="1" spans="1:7">
      <c r="A30" s="6"/>
      <c r="B30" s="6"/>
      <c r="C30" s="6" t="s">
        <v>163</v>
      </c>
      <c r="D30" s="40"/>
      <c r="E30" s="3"/>
      <c r="F30" s="3"/>
      <c r="G30" s="3"/>
    </row>
    <row r="31" ht="22.75" customHeight="1" spans="1:7">
      <c r="A31" s="6"/>
      <c r="B31" s="6"/>
      <c r="C31" s="6" t="s">
        <v>164</v>
      </c>
      <c r="D31" s="40"/>
      <c r="E31" s="3"/>
      <c r="F31" s="3"/>
      <c r="G31" s="3"/>
    </row>
    <row r="32" ht="22.75" customHeight="1" spans="1:7">
      <c r="A32" s="6"/>
      <c r="B32" s="6"/>
      <c r="C32" s="6" t="s">
        <v>165</v>
      </c>
      <c r="D32" s="40"/>
      <c r="E32" s="3"/>
      <c r="F32" s="3"/>
      <c r="G32" s="3"/>
    </row>
    <row r="33" ht="22.75" customHeight="1" spans="1:7">
      <c r="A33" s="6"/>
      <c r="B33" s="6"/>
      <c r="C33" s="6" t="s">
        <v>166</v>
      </c>
      <c r="D33" s="40"/>
      <c r="E33" s="3"/>
      <c r="F33" s="3"/>
      <c r="G33" s="3"/>
    </row>
    <row r="34" ht="22.75" customHeight="1" spans="1:7">
      <c r="A34" s="6"/>
      <c r="B34" s="6"/>
      <c r="C34" s="6" t="s">
        <v>167</v>
      </c>
      <c r="D34" s="40"/>
      <c r="E34" s="3"/>
      <c r="F34" s="3"/>
      <c r="G34" s="3"/>
    </row>
    <row r="35" ht="22.75" customHeight="1" spans="1:7">
      <c r="A35" s="6"/>
      <c r="B35" s="6"/>
      <c r="C35" s="6" t="s">
        <v>168</v>
      </c>
      <c r="D35" s="40"/>
      <c r="E35" s="3"/>
      <c r="F35" s="3"/>
      <c r="G35" s="3"/>
    </row>
    <row r="36" ht="22.75" customHeight="1" spans="1:7">
      <c r="A36" s="6"/>
      <c r="B36" s="6"/>
      <c r="C36" s="6" t="s">
        <v>169</v>
      </c>
      <c r="D36" s="39"/>
      <c r="E36" s="3"/>
      <c r="F36" s="3"/>
      <c r="G36" s="3"/>
    </row>
    <row r="37" ht="22.75" customHeight="1" spans="1:7">
      <c r="A37" s="11" t="s">
        <v>170</v>
      </c>
      <c r="B37" s="41">
        <v>138408580.22</v>
      </c>
      <c r="C37" s="11" t="s">
        <v>171</v>
      </c>
      <c r="D37" s="42">
        <v>138408580.22</v>
      </c>
      <c r="E37" s="15"/>
      <c r="F37" s="3"/>
      <c r="G37" s="3"/>
    </row>
  </sheetData>
  <mergeCells count="4">
    <mergeCell ref="A2:D2"/>
    <mergeCell ref="C3:D3"/>
    <mergeCell ref="A4:B4"/>
    <mergeCell ref="C4:D4"/>
  </mergeCells>
  <pageMargins left="0.75" right="0.75" top="0.270000010728836" bottom="0.270000010728836" header="0" footer="0"/>
  <pageSetup paperSize="9" scale="93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C21" sqref="C21"/>
    </sheetView>
  </sheetViews>
  <sheetFormatPr defaultColWidth="10" defaultRowHeight="13.5" outlineLevelRow="7"/>
  <cols>
    <col min="1" max="1" width="19.375" customWidth="1"/>
    <col min="2" max="2" width="18.05" customWidth="1"/>
    <col min="3" max="3" width="15.125" customWidth="1"/>
    <col min="4" max="4" width="14.375" customWidth="1"/>
    <col min="5" max="5" width="15.2" customWidth="1"/>
    <col min="6" max="6" width="15.0666666666667" customWidth="1"/>
    <col min="7" max="7" width="12.75" customWidth="1"/>
    <col min="8" max="8" width="15.4666666666667" customWidth="1"/>
    <col min="9" max="11" width="10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16" t="s">
        <v>33</v>
      </c>
      <c r="K3" s="16"/>
    </row>
    <row r="4" ht="22.75" customHeight="1" spans="1:11">
      <c r="A4" s="11" t="s">
        <v>173</v>
      </c>
      <c r="B4" s="11" t="s">
        <v>94</v>
      </c>
      <c r="C4" s="11" t="s">
        <v>174</v>
      </c>
      <c r="D4" s="11"/>
      <c r="E4" s="11"/>
      <c r="F4" s="11" t="s">
        <v>175</v>
      </c>
      <c r="G4" s="11"/>
      <c r="H4" s="11"/>
      <c r="I4" s="11" t="s">
        <v>176</v>
      </c>
      <c r="J4" s="11"/>
      <c r="K4" s="11"/>
    </row>
    <row r="5" ht="22.75" customHeight="1" spans="1:11">
      <c r="A5" s="11"/>
      <c r="B5" s="11"/>
      <c r="C5" s="5" t="s">
        <v>94</v>
      </c>
      <c r="D5" s="5" t="s">
        <v>91</v>
      </c>
      <c r="E5" s="5" t="s">
        <v>92</v>
      </c>
      <c r="F5" s="5" t="s">
        <v>94</v>
      </c>
      <c r="G5" s="5" t="s">
        <v>91</v>
      </c>
      <c r="H5" s="5" t="s">
        <v>92</v>
      </c>
      <c r="I5" s="5" t="s">
        <v>94</v>
      </c>
      <c r="J5" s="5" t="s">
        <v>91</v>
      </c>
      <c r="K5" s="5" t="s">
        <v>92</v>
      </c>
    </row>
    <row r="6" ht="22.75" customHeight="1" spans="1:11">
      <c r="A6" s="12" t="s">
        <v>94</v>
      </c>
      <c r="B6" s="21">
        <v>138408580.22</v>
      </c>
      <c r="C6" s="21">
        <v>15866280.22</v>
      </c>
      <c r="D6" s="21">
        <v>9293008.2</v>
      </c>
      <c r="E6" s="21">
        <v>6573272.02</v>
      </c>
      <c r="F6" s="21">
        <v>122542300</v>
      </c>
      <c r="G6" s="21"/>
      <c r="H6" s="21">
        <v>122542300</v>
      </c>
      <c r="I6" s="21"/>
      <c r="J6" s="21"/>
      <c r="K6" s="21"/>
    </row>
    <row r="7" ht="22.75" customHeight="1" spans="1:11">
      <c r="A7" s="17" t="s">
        <v>2</v>
      </c>
      <c r="B7" s="21">
        <v>138408580.22</v>
      </c>
      <c r="C7" s="21">
        <v>15866280.22</v>
      </c>
      <c r="D7" s="18">
        <v>9293008.2</v>
      </c>
      <c r="E7" s="18">
        <v>6573272.02</v>
      </c>
      <c r="F7" s="18">
        <v>122542300</v>
      </c>
      <c r="G7" s="18"/>
      <c r="H7" s="18">
        <v>122542300</v>
      </c>
      <c r="I7" s="18"/>
      <c r="J7" s="18"/>
      <c r="K7" s="18"/>
    </row>
    <row r="8" customFormat="1" ht="22.75" customHeight="1" spans="1:11">
      <c r="A8" s="37" t="s">
        <v>2</v>
      </c>
      <c r="B8" s="24">
        <v>138408580.22</v>
      </c>
      <c r="C8" s="24">
        <v>15866280.22</v>
      </c>
      <c r="D8" s="38">
        <v>9293008.2</v>
      </c>
      <c r="E8" s="38">
        <v>6573272.02</v>
      </c>
      <c r="F8" s="38">
        <v>122542300</v>
      </c>
      <c r="G8" s="38"/>
      <c r="H8" s="38">
        <v>122542300</v>
      </c>
      <c r="I8" s="38"/>
      <c r="J8" s="38"/>
      <c r="K8" s="38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" right="0.75" top="0.270000010728836" bottom="0.270000010728836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topLeftCell="A28" workbookViewId="0">
      <selection activeCell="B45" sqref="B45"/>
    </sheetView>
  </sheetViews>
  <sheetFormatPr defaultColWidth="10" defaultRowHeight="13.5" outlineLevelCol="4"/>
  <cols>
    <col min="1" max="1" width="17.5" customWidth="1"/>
    <col min="2" max="2" width="25.7833333333333" customWidth="1"/>
    <col min="3" max="5" width="25.6416666666667" customWidth="1"/>
    <col min="7" max="7" width="12.625"/>
  </cols>
  <sheetData>
    <row r="1" ht="14.3" customHeight="1" spans="1:1">
      <c r="A1" s="25"/>
    </row>
    <row r="2" ht="36.9" customHeight="1" spans="1:5">
      <c r="A2" s="2" t="s">
        <v>177</v>
      </c>
      <c r="B2" s="2"/>
      <c r="C2" s="2"/>
      <c r="D2" s="2"/>
      <c r="E2" s="2"/>
    </row>
    <row r="3" ht="21.85" customHeight="1" spans="1:5">
      <c r="A3" s="3"/>
      <c r="B3" s="3"/>
      <c r="C3" s="16" t="s">
        <v>33</v>
      </c>
      <c r="D3" s="16"/>
      <c r="E3" s="16"/>
    </row>
    <row r="4" ht="25" customHeight="1" spans="1:5">
      <c r="A4" s="11" t="s">
        <v>89</v>
      </c>
      <c r="B4" s="11"/>
      <c r="C4" s="11" t="s">
        <v>174</v>
      </c>
      <c r="D4" s="11"/>
      <c r="E4" s="11"/>
    </row>
    <row r="5" ht="25" customHeight="1" spans="1:5">
      <c r="A5" s="26" t="s">
        <v>178</v>
      </c>
      <c r="B5" s="26" t="s">
        <v>179</v>
      </c>
      <c r="C5" s="27" t="s">
        <v>94</v>
      </c>
      <c r="D5" s="26" t="s">
        <v>91</v>
      </c>
      <c r="E5" s="26" t="s">
        <v>92</v>
      </c>
    </row>
    <row r="6" ht="25" customHeight="1" spans="1:5">
      <c r="A6" s="22"/>
      <c r="B6" s="19" t="s">
        <v>94</v>
      </c>
      <c r="C6" s="28">
        <v>15866280.22</v>
      </c>
      <c r="D6" s="29">
        <v>9293008.2</v>
      </c>
      <c r="E6" s="29">
        <v>6573272.02</v>
      </c>
    </row>
    <row r="7" ht="25" customHeight="1" spans="1:5">
      <c r="A7" s="17" t="s">
        <v>180</v>
      </c>
      <c r="B7" s="12" t="s">
        <v>95</v>
      </c>
      <c r="C7" s="14">
        <v>100671</v>
      </c>
      <c r="D7" s="14">
        <v>100671</v>
      </c>
      <c r="E7" s="14"/>
    </row>
    <row r="8" ht="25" customHeight="1" spans="1:5">
      <c r="A8" s="12" t="s">
        <v>181</v>
      </c>
      <c r="B8" s="12" t="s">
        <v>96</v>
      </c>
      <c r="C8" s="14">
        <v>100671</v>
      </c>
      <c r="D8" s="14">
        <v>100671</v>
      </c>
      <c r="E8" s="14"/>
    </row>
    <row r="9" ht="25" customHeight="1" spans="1:5">
      <c r="A9" s="6" t="s">
        <v>182</v>
      </c>
      <c r="B9" s="6" t="s">
        <v>97</v>
      </c>
      <c r="C9" s="7">
        <v>100671</v>
      </c>
      <c r="D9" s="7">
        <v>100671</v>
      </c>
      <c r="E9" s="7"/>
    </row>
    <row r="10" ht="25" customHeight="1" spans="1:5">
      <c r="A10" s="17" t="s">
        <v>183</v>
      </c>
      <c r="B10" s="12" t="s">
        <v>98</v>
      </c>
      <c r="C10" s="14">
        <v>1046001.3</v>
      </c>
      <c r="D10" s="14">
        <v>1046001.3</v>
      </c>
      <c r="E10" s="14"/>
    </row>
    <row r="11" ht="25" customHeight="1" spans="1:5">
      <c r="A11" s="12" t="s">
        <v>184</v>
      </c>
      <c r="B11" s="12" t="s">
        <v>99</v>
      </c>
      <c r="C11" s="14">
        <v>1035872.34</v>
      </c>
      <c r="D11" s="14">
        <v>1035872.34</v>
      </c>
      <c r="E11" s="14"/>
    </row>
    <row r="12" ht="25" customHeight="1" spans="1:5">
      <c r="A12" s="6" t="s">
        <v>185</v>
      </c>
      <c r="B12" s="6" t="s">
        <v>100</v>
      </c>
      <c r="C12" s="7">
        <v>225555.54</v>
      </c>
      <c r="D12" s="7">
        <v>225555.54</v>
      </c>
      <c r="E12" s="7"/>
    </row>
    <row r="13" ht="25" customHeight="1" spans="1:5">
      <c r="A13" s="6" t="s">
        <v>186</v>
      </c>
      <c r="B13" s="6" t="s">
        <v>101</v>
      </c>
      <c r="C13" s="7">
        <v>810316.8</v>
      </c>
      <c r="D13" s="7">
        <v>810316.8</v>
      </c>
      <c r="E13" s="7"/>
    </row>
    <row r="14" ht="25" customHeight="1" spans="1:5">
      <c r="A14" s="12" t="s">
        <v>187</v>
      </c>
      <c r="B14" s="12" t="s">
        <v>102</v>
      </c>
      <c r="C14" s="14">
        <v>10128.96</v>
      </c>
      <c r="D14" s="14">
        <v>10128.96</v>
      </c>
      <c r="E14" s="14"/>
    </row>
    <row r="15" ht="25" customHeight="1" spans="1:5">
      <c r="A15" s="6" t="s">
        <v>188</v>
      </c>
      <c r="B15" s="6" t="s">
        <v>103</v>
      </c>
      <c r="C15" s="7">
        <v>10128.96</v>
      </c>
      <c r="D15" s="7">
        <v>10128.96</v>
      </c>
      <c r="E15" s="7"/>
    </row>
    <row r="16" ht="25" customHeight="1" spans="1:5">
      <c r="A16" s="17" t="s">
        <v>189</v>
      </c>
      <c r="B16" s="12" t="s">
        <v>104</v>
      </c>
      <c r="C16" s="14">
        <v>415418.4</v>
      </c>
      <c r="D16" s="14">
        <v>415418.4</v>
      </c>
      <c r="E16" s="14"/>
    </row>
    <row r="17" ht="25" customHeight="1" spans="1:5">
      <c r="A17" s="12" t="s">
        <v>190</v>
      </c>
      <c r="B17" s="12" t="s">
        <v>105</v>
      </c>
      <c r="C17" s="14">
        <v>415418.4</v>
      </c>
      <c r="D17" s="14">
        <v>415418.4</v>
      </c>
      <c r="E17" s="14"/>
    </row>
    <row r="18" ht="25" customHeight="1" spans="1:5">
      <c r="A18" s="6" t="s">
        <v>191</v>
      </c>
      <c r="B18" s="6" t="s">
        <v>106</v>
      </c>
      <c r="C18" s="7">
        <v>40666.86</v>
      </c>
      <c r="D18" s="7">
        <v>40666.86</v>
      </c>
      <c r="E18" s="7"/>
    </row>
    <row r="19" ht="25" customHeight="1" spans="1:5">
      <c r="A19" s="6" t="s">
        <v>192</v>
      </c>
      <c r="B19" s="6" t="s">
        <v>107</v>
      </c>
      <c r="C19" s="7">
        <v>288524.34</v>
      </c>
      <c r="D19" s="7">
        <v>288524.34</v>
      </c>
      <c r="E19" s="7"/>
    </row>
    <row r="20" ht="25" customHeight="1" spans="1:5">
      <c r="A20" s="6" t="s">
        <v>193</v>
      </c>
      <c r="B20" s="6" t="s">
        <v>108</v>
      </c>
      <c r="C20" s="7">
        <v>75967.2</v>
      </c>
      <c r="D20" s="7">
        <v>75967.2</v>
      </c>
      <c r="E20" s="7"/>
    </row>
    <row r="21" ht="25" customHeight="1" spans="1:5">
      <c r="A21" s="6" t="s">
        <v>194</v>
      </c>
      <c r="B21" s="6" t="s">
        <v>109</v>
      </c>
      <c r="C21" s="7">
        <v>10260</v>
      </c>
      <c r="D21" s="7">
        <v>10260</v>
      </c>
      <c r="E21" s="7"/>
    </row>
    <row r="22" ht="25" customHeight="1" spans="1:5">
      <c r="A22" s="30">
        <v>213</v>
      </c>
      <c r="B22" s="31" t="s">
        <v>125</v>
      </c>
      <c r="C22" s="14">
        <v>2758716.02</v>
      </c>
      <c r="D22" s="7"/>
      <c r="E22" s="14">
        <v>2758716.02</v>
      </c>
    </row>
    <row r="23" ht="25" customHeight="1" spans="1:5">
      <c r="A23" s="30" t="s">
        <v>195</v>
      </c>
      <c r="B23" s="31" t="s">
        <v>126</v>
      </c>
      <c r="C23" s="14">
        <v>577977.6</v>
      </c>
      <c r="D23" s="7"/>
      <c r="E23" s="14">
        <v>577977.6</v>
      </c>
    </row>
    <row r="24" ht="25" customHeight="1" spans="1:5">
      <c r="A24" s="32" t="s">
        <v>196</v>
      </c>
      <c r="B24" s="33" t="s">
        <v>127</v>
      </c>
      <c r="C24" s="7">
        <v>577977.6</v>
      </c>
      <c r="D24" s="7"/>
      <c r="E24" s="7">
        <v>577977.6</v>
      </c>
    </row>
    <row r="25" ht="25" customHeight="1" spans="1:5">
      <c r="A25" s="30" t="s">
        <v>197</v>
      </c>
      <c r="B25" s="31" t="s">
        <v>128</v>
      </c>
      <c r="C25" s="14">
        <v>1547938.42</v>
      </c>
      <c r="D25" s="7"/>
      <c r="E25" s="14">
        <v>1547938.42</v>
      </c>
    </row>
    <row r="26" ht="25" customHeight="1" spans="1:5">
      <c r="A26" s="32" t="s">
        <v>198</v>
      </c>
      <c r="B26" s="33" t="s">
        <v>129</v>
      </c>
      <c r="C26" s="7">
        <v>1547938.42</v>
      </c>
      <c r="D26" s="7"/>
      <c r="E26" s="7">
        <v>1547938.42</v>
      </c>
    </row>
    <row r="27" ht="25" customHeight="1" spans="1:5">
      <c r="A27" s="30" t="s">
        <v>199</v>
      </c>
      <c r="B27" s="31" t="s">
        <v>130</v>
      </c>
      <c r="C27" s="14">
        <v>500000</v>
      </c>
      <c r="D27" s="7"/>
      <c r="E27" s="14">
        <v>500000</v>
      </c>
    </row>
    <row r="28" ht="25" customHeight="1" spans="1:5">
      <c r="A28" s="32" t="s">
        <v>200</v>
      </c>
      <c r="B28" s="33" t="s">
        <v>131</v>
      </c>
      <c r="C28" s="7">
        <v>500000</v>
      </c>
      <c r="D28" s="7"/>
      <c r="E28" s="7">
        <v>500000</v>
      </c>
    </row>
    <row r="29" ht="25" customHeight="1" spans="1:5">
      <c r="A29" s="30" t="s">
        <v>201</v>
      </c>
      <c r="B29" s="31" t="s">
        <v>132</v>
      </c>
      <c r="C29" s="14">
        <v>132800</v>
      </c>
      <c r="D29" s="7"/>
      <c r="E29" s="14">
        <v>132800</v>
      </c>
    </row>
    <row r="30" ht="25" customHeight="1" spans="1:5">
      <c r="A30" s="32" t="s">
        <v>202</v>
      </c>
      <c r="B30" s="33" t="s">
        <v>133</v>
      </c>
      <c r="C30" s="7">
        <v>132800</v>
      </c>
      <c r="D30" s="7"/>
      <c r="E30" s="7">
        <v>132800</v>
      </c>
    </row>
    <row r="31" ht="25" customHeight="1" spans="1:5">
      <c r="A31" s="17" t="s">
        <v>203</v>
      </c>
      <c r="B31" s="12" t="s">
        <v>114</v>
      </c>
      <c r="C31" s="14">
        <f>D31+E31</f>
        <v>10941447.5</v>
      </c>
      <c r="D31" s="14">
        <v>7126891.5</v>
      </c>
      <c r="E31" s="14">
        <v>3814556</v>
      </c>
    </row>
    <row r="32" ht="25" customHeight="1" spans="1:5">
      <c r="A32" s="12" t="s">
        <v>204</v>
      </c>
      <c r="B32" s="12" t="s">
        <v>115</v>
      </c>
      <c r="C32" s="14">
        <f>D32+E32</f>
        <v>10443299.5</v>
      </c>
      <c r="D32" s="14">
        <v>7126891.5</v>
      </c>
      <c r="E32" s="14">
        <v>3316408</v>
      </c>
    </row>
    <row r="33" ht="25" customHeight="1" spans="1:5">
      <c r="A33" s="6" t="s">
        <v>205</v>
      </c>
      <c r="B33" s="6" t="s">
        <v>116</v>
      </c>
      <c r="C33" s="7">
        <f>D33+E33</f>
        <v>7336891.5</v>
      </c>
      <c r="D33" s="7">
        <v>7126891.5</v>
      </c>
      <c r="E33" s="7">
        <v>210000</v>
      </c>
    </row>
    <row r="34" ht="25" customHeight="1" spans="1:5">
      <c r="A34" s="34" t="s">
        <v>206</v>
      </c>
      <c r="B34" s="6" t="s">
        <v>119</v>
      </c>
      <c r="C34" s="7">
        <v>688008</v>
      </c>
      <c r="D34" s="7"/>
      <c r="E34" s="7">
        <v>688008</v>
      </c>
    </row>
    <row r="35" ht="25" customHeight="1" spans="1:5">
      <c r="A35" s="6" t="s">
        <v>207</v>
      </c>
      <c r="B35" s="6" t="s">
        <v>117</v>
      </c>
      <c r="C35" s="7">
        <v>78400</v>
      </c>
      <c r="D35" s="7"/>
      <c r="E35" s="7">
        <v>78400</v>
      </c>
    </row>
    <row r="36" ht="25" customHeight="1" spans="1:5">
      <c r="A36" s="35" t="s">
        <v>208</v>
      </c>
      <c r="B36" s="6" t="s">
        <v>118</v>
      </c>
      <c r="C36" s="7">
        <v>2340000</v>
      </c>
      <c r="D36" s="7"/>
      <c r="E36" s="7">
        <v>2340000</v>
      </c>
    </row>
    <row r="37" ht="25" customHeight="1" spans="1:5">
      <c r="A37" s="36" t="s">
        <v>209</v>
      </c>
      <c r="B37" s="12" t="s">
        <v>120</v>
      </c>
      <c r="C37" s="14">
        <v>498148</v>
      </c>
      <c r="D37" s="7"/>
      <c r="E37" s="14">
        <v>498148</v>
      </c>
    </row>
    <row r="38" ht="25" customHeight="1" spans="1:5">
      <c r="A38" s="34" t="s">
        <v>210</v>
      </c>
      <c r="B38" s="6" t="s">
        <v>121</v>
      </c>
      <c r="C38" s="7">
        <v>498148</v>
      </c>
      <c r="D38" s="7"/>
      <c r="E38" s="7">
        <v>498148</v>
      </c>
    </row>
    <row r="39" ht="25" customHeight="1" spans="1:5">
      <c r="A39" s="17" t="s">
        <v>211</v>
      </c>
      <c r="B39" s="12" t="s">
        <v>122</v>
      </c>
      <c r="C39" s="14">
        <v>604026</v>
      </c>
      <c r="D39" s="14">
        <v>604026</v>
      </c>
      <c r="E39" s="14"/>
    </row>
    <row r="40" ht="25" customHeight="1" spans="1:5">
      <c r="A40" s="12" t="s">
        <v>212</v>
      </c>
      <c r="B40" s="12" t="s">
        <v>123</v>
      </c>
      <c r="C40" s="14">
        <v>604026</v>
      </c>
      <c r="D40" s="14">
        <v>604026</v>
      </c>
      <c r="E40" s="14"/>
    </row>
    <row r="41" ht="25" customHeight="1" spans="1:5">
      <c r="A41" s="6" t="s">
        <v>213</v>
      </c>
      <c r="B41" s="6" t="s">
        <v>124</v>
      </c>
      <c r="C41" s="7">
        <v>604026</v>
      </c>
      <c r="D41" s="7">
        <v>604026</v>
      </c>
      <c r="E41" s="7"/>
    </row>
  </sheetData>
  <mergeCells count="4">
    <mergeCell ref="A2:E2"/>
    <mergeCell ref="C3:E3"/>
    <mergeCell ref="A4:B4"/>
    <mergeCell ref="C4:E4"/>
  </mergeCells>
  <pageMargins left="0.75" right="0.75" top="0.268999993801117" bottom="0.268999993801117" header="0" footer="0"/>
  <pageSetup paperSize="9" scale="73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opLeftCell="A14" workbookViewId="0">
      <selection activeCell="D30" sqref="D30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214</v>
      </c>
      <c r="B2" s="2"/>
      <c r="C2" s="2"/>
      <c r="D2" s="2"/>
      <c r="E2" s="2"/>
    </row>
    <row r="3" ht="22.75" customHeight="1" spans="1:5">
      <c r="A3" s="15"/>
      <c r="B3" s="15"/>
      <c r="C3" s="3"/>
      <c r="D3" s="3"/>
      <c r="E3" s="16" t="s">
        <v>33</v>
      </c>
    </row>
    <row r="4" ht="22.75" customHeight="1" spans="1:5">
      <c r="A4" s="11" t="s">
        <v>215</v>
      </c>
      <c r="B4" s="11"/>
      <c r="C4" s="11" t="s">
        <v>216</v>
      </c>
      <c r="D4" s="11"/>
      <c r="E4" s="11"/>
    </row>
    <row r="5" ht="22.75" customHeight="1" spans="1:5">
      <c r="A5" s="11" t="s">
        <v>178</v>
      </c>
      <c r="B5" s="11" t="s">
        <v>179</v>
      </c>
      <c r="C5" s="11" t="s">
        <v>94</v>
      </c>
      <c r="D5" s="11" t="s">
        <v>217</v>
      </c>
      <c r="E5" s="11" t="s">
        <v>218</v>
      </c>
    </row>
    <row r="6" ht="22.75" customHeight="1" spans="1:5">
      <c r="A6" s="11"/>
      <c r="B6" s="17" t="s">
        <v>94</v>
      </c>
      <c r="C6" s="18">
        <v>9293008.2</v>
      </c>
      <c r="D6" s="18">
        <v>8831837.2</v>
      </c>
      <c r="E6" s="18">
        <v>461171</v>
      </c>
    </row>
    <row r="7" ht="22.75" customHeight="1" spans="1:5">
      <c r="A7" s="19" t="s">
        <v>219</v>
      </c>
      <c r="B7" s="19" t="s">
        <v>220</v>
      </c>
      <c r="C7" s="20">
        <v>8606281.66</v>
      </c>
      <c r="D7" s="21">
        <v>8606281.66</v>
      </c>
      <c r="E7" s="21"/>
    </row>
    <row r="8" ht="22.75" customHeight="1" spans="1:5">
      <c r="A8" s="22" t="s">
        <v>221</v>
      </c>
      <c r="B8" s="22" t="s">
        <v>222</v>
      </c>
      <c r="C8" s="23">
        <v>2980548</v>
      </c>
      <c r="D8" s="24">
        <v>2980548</v>
      </c>
      <c r="E8" s="24"/>
    </row>
    <row r="9" ht="22.75" customHeight="1" spans="1:5">
      <c r="A9" s="22" t="s">
        <v>223</v>
      </c>
      <c r="B9" s="22" t="s">
        <v>224</v>
      </c>
      <c r="C9" s="23">
        <v>955532.5</v>
      </c>
      <c r="D9" s="24">
        <v>955532.5</v>
      </c>
      <c r="E9" s="24"/>
    </row>
    <row r="10" ht="22.75" customHeight="1" spans="1:5">
      <c r="A10" s="22" t="s">
        <v>225</v>
      </c>
      <c r="B10" s="22" t="s">
        <v>226</v>
      </c>
      <c r="C10" s="23">
        <v>1313379</v>
      </c>
      <c r="D10" s="24">
        <v>1313379</v>
      </c>
      <c r="E10" s="24"/>
    </row>
    <row r="11" ht="22.75" customHeight="1" spans="1:5">
      <c r="A11" s="22" t="s">
        <v>227</v>
      </c>
      <c r="B11" s="22" t="s">
        <v>228</v>
      </c>
      <c r="C11" s="23">
        <v>1516932</v>
      </c>
      <c r="D11" s="24">
        <v>1516932</v>
      </c>
      <c r="E11" s="24"/>
    </row>
    <row r="12" ht="22.75" customHeight="1" spans="1:5">
      <c r="A12" s="22" t="s">
        <v>229</v>
      </c>
      <c r="B12" s="22" t="s">
        <v>230</v>
      </c>
      <c r="C12" s="23">
        <v>810316.8</v>
      </c>
      <c r="D12" s="24">
        <v>810316.8</v>
      </c>
      <c r="E12" s="24"/>
    </row>
    <row r="13" ht="22.75" customHeight="1" spans="1:5">
      <c r="A13" s="22" t="s">
        <v>231</v>
      </c>
      <c r="B13" s="22" t="s">
        <v>232</v>
      </c>
      <c r="C13" s="23">
        <v>329191.2</v>
      </c>
      <c r="D13" s="24">
        <v>329191.2</v>
      </c>
      <c r="E13" s="24"/>
    </row>
    <row r="14" ht="22.75" customHeight="1" spans="1:5">
      <c r="A14" s="22" t="s">
        <v>233</v>
      </c>
      <c r="B14" s="22" t="s">
        <v>234</v>
      </c>
      <c r="C14" s="23">
        <v>75967.2</v>
      </c>
      <c r="D14" s="24">
        <v>75967.2</v>
      </c>
      <c r="E14" s="24"/>
    </row>
    <row r="15" ht="22.75" customHeight="1" spans="1:5">
      <c r="A15" s="22" t="s">
        <v>235</v>
      </c>
      <c r="B15" s="22" t="s">
        <v>236</v>
      </c>
      <c r="C15" s="23">
        <v>20388.96</v>
      </c>
      <c r="D15" s="24">
        <v>20388.96</v>
      </c>
      <c r="E15" s="24"/>
    </row>
    <row r="16" ht="22.75" customHeight="1" spans="1:5">
      <c r="A16" s="22" t="s">
        <v>237</v>
      </c>
      <c r="B16" s="22" t="s">
        <v>238</v>
      </c>
      <c r="C16" s="23">
        <v>604026</v>
      </c>
      <c r="D16" s="24">
        <v>604026</v>
      </c>
      <c r="E16" s="24"/>
    </row>
    <row r="17" ht="22.75" customHeight="1" spans="1:5">
      <c r="A17" s="19" t="s">
        <v>239</v>
      </c>
      <c r="B17" s="19" t="s">
        <v>240</v>
      </c>
      <c r="C17" s="20">
        <v>437671</v>
      </c>
      <c r="D17" s="21"/>
      <c r="E17" s="21">
        <v>437671</v>
      </c>
    </row>
    <row r="18" ht="22.75" customHeight="1" spans="1:5">
      <c r="A18" s="22" t="s">
        <v>241</v>
      </c>
      <c r="B18" s="22" t="s">
        <v>242</v>
      </c>
      <c r="C18" s="23">
        <v>54500</v>
      </c>
      <c r="D18" s="24"/>
      <c r="E18" s="24">
        <v>54500</v>
      </c>
    </row>
    <row r="19" ht="22.75" customHeight="1" spans="1:5">
      <c r="A19" s="22" t="s">
        <v>243</v>
      </c>
      <c r="B19" s="22" t="s">
        <v>244</v>
      </c>
      <c r="C19" s="23">
        <v>10500</v>
      </c>
      <c r="D19" s="24"/>
      <c r="E19" s="24">
        <v>10500</v>
      </c>
    </row>
    <row r="20" ht="22.75" customHeight="1" spans="1:5">
      <c r="A20" s="22" t="s">
        <v>245</v>
      </c>
      <c r="B20" s="22" t="s">
        <v>246</v>
      </c>
      <c r="C20" s="23">
        <v>30000</v>
      </c>
      <c r="D20" s="24"/>
      <c r="E20" s="24">
        <v>30000</v>
      </c>
    </row>
    <row r="21" ht="22.75" customHeight="1" spans="1:5">
      <c r="A21" s="22" t="s">
        <v>247</v>
      </c>
      <c r="B21" s="22" t="s">
        <v>248</v>
      </c>
      <c r="C21" s="23">
        <v>170000</v>
      </c>
      <c r="D21" s="24"/>
      <c r="E21" s="24">
        <v>170000</v>
      </c>
    </row>
    <row r="22" ht="22.75" customHeight="1" spans="1:5">
      <c r="A22" s="22" t="s">
        <v>249</v>
      </c>
      <c r="B22" s="22" t="s">
        <v>250</v>
      </c>
      <c r="C22" s="23">
        <v>100671</v>
      </c>
      <c r="D22" s="24"/>
      <c r="E22" s="24">
        <v>100671</v>
      </c>
    </row>
    <row r="23" ht="22.75" customHeight="1" spans="1:5">
      <c r="A23" s="22" t="s">
        <v>251</v>
      </c>
      <c r="B23" s="22" t="s">
        <v>252</v>
      </c>
      <c r="C23" s="23">
        <v>72000</v>
      </c>
      <c r="D23" s="24"/>
      <c r="E23" s="24">
        <v>72000</v>
      </c>
    </row>
    <row r="24" ht="22.75" customHeight="1" spans="1:5">
      <c r="A24" s="19" t="s">
        <v>253</v>
      </c>
      <c r="B24" s="19" t="s">
        <v>254</v>
      </c>
      <c r="C24" s="20">
        <v>225555.54</v>
      </c>
      <c r="D24" s="21">
        <v>225555.54</v>
      </c>
      <c r="E24" s="21"/>
    </row>
    <row r="25" ht="22.75" customHeight="1" spans="1:5">
      <c r="A25" s="22" t="s">
        <v>255</v>
      </c>
      <c r="B25" s="22" t="s">
        <v>256</v>
      </c>
      <c r="C25" s="23">
        <v>184155.54</v>
      </c>
      <c r="D25" s="24">
        <v>184155.54</v>
      </c>
      <c r="E25" s="24"/>
    </row>
    <row r="26" ht="22.75" customHeight="1" spans="1:5">
      <c r="A26" s="22" t="s">
        <v>257</v>
      </c>
      <c r="B26" s="22" t="s">
        <v>258</v>
      </c>
      <c r="C26" s="23">
        <v>41400</v>
      </c>
      <c r="D26" s="24">
        <v>41400</v>
      </c>
      <c r="E26" s="24"/>
    </row>
    <row r="27" ht="22.75" customHeight="1" spans="1:5">
      <c r="A27" s="19" t="s">
        <v>259</v>
      </c>
      <c r="B27" s="19" t="s">
        <v>260</v>
      </c>
      <c r="C27" s="20">
        <v>23500</v>
      </c>
      <c r="D27" s="21"/>
      <c r="E27" s="21">
        <v>23500</v>
      </c>
    </row>
    <row r="28" ht="22.75" customHeight="1" spans="1:5">
      <c r="A28" s="22" t="s">
        <v>261</v>
      </c>
      <c r="B28" s="22" t="s">
        <v>262</v>
      </c>
      <c r="C28" s="23">
        <v>23500</v>
      </c>
      <c r="D28" s="24"/>
      <c r="E28" s="24">
        <v>23500</v>
      </c>
    </row>
  </sheetData>
  <mergeCells count="4">
    <mergeCell ref="A2:E2"/>
    <mergeCell ref="A3:B3"/>
    <mergeCell ref="A4:B4"/>
    <mergeCell ref="C4:E4"/>
  </mergeCells>
  <pageMargins left="0.75" right="0.75" top="0.270000010728836" bottom="0.270000010728836" header="0" footer="0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Mado.John</cp:lastModifiedBy>
  <dcterms:created xsi:type="dcterms:W3CDTF">2023-03-06T02:05:00Z</dcterms:created>
  <dcterms:modified xsi:type="dcterms:W3CDTF">2023-03-07T00:57:40Z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724C44E78D3747FF8EA4977F44B60DE7</vt:lpwstr>
  </property>
  <property fmtid="{D5CDD505-2E9C-101B-9397-08002B2CF9AE}" pid="3" name="KSOProductBuildVer">
    <vt:lpwstr>2052-11.1.0.13703</vt:lpwstr>
  </property>
</Properties>
</file>